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tabRatio="940" firstSheet="1" activeTab="1"/>
  </bookViews>
  <sheets>
    <sheet name="HuongDan" sheetId="1" state="hidden" r:id="rId1"/>
    <sheet name="Đ1 khóa 2021" sheetId="2" r:id="rId2"/>
    <sheet name="Đ2 khóa 2021" sheetId="3" r:id="rId3"/>
    <sheet name="Đ1 khóa 2020" sheetId="4" r:id="rId4"/>
    <sheet name="Đ2 khóa 2020" sheetId="5" r:id="rId5"/>
    <sheet name="Đ1 khóa 2019" sheetId="6" r:id="rId6"/>
    <sheet name="Đ2 khóa 2019" sheetId="7" r:id="rId7"/>
  </sheets>
  <externalReferences>
    <externalReference r:id="rId10"/>
    <externalReference r:id="rId11"/>
    <externalReference r:id="rId12"/>
  </externalReferences>
  <definedNames>
    <definedName name="_xlnm._FilterDatabase" localSheetId="5" hidden="1">'Đ1 khóa 2019'!$A$2:$T$119</definedName>
    <definedName name="_xlnm._FilterDatabase" localSheetId="3" hidden="1">'Đ1 khóa 2020'!$A$2:$T$184</definedName>
    <definedName name="_xlnm._FilterDatabase" localSheetId="1" hidden="1">'Đ1 khóa 2021'!$A$2:$T$230</definedName>
    <definedName name="_xlnm._FilterDatabase" localSheetId="6" hidden="1">'Đ2 khóa 2019'!$A$3:$AC$110</definedName>
    <definedName name="_xlnm._FilterDatabase" localSheetId="4" hidden="1">'Đ2 khóa 2020'!$A$3:$S$203</definedName>
    <definedName name="_xlnm._FilterDatabase" localSheetId="2" hidden="1">'Đ2 khóa 2021'!$A$2:$S$224</definedName>
  </definedNames>
  <calcPr fullCalcOnLoad="1"/>
</workbook>
</file>

<file path=xl/sharedStrings.xml><?xml version="1.0" encoding="utf-8"?>
<sst xmlns="http://schemas.openxmlformats.org/spreadsheetml/2006/main" count="6543" uniqueCount="745">
  <si>
    <t>Số TT</t>
  </si>
  <si>
    <t>2. Giải thích các trường dữ liệu</t>
  </si>
  <si>
    <t>:</t>
  </si>
  <si>
    <t xml:space="preserve"> - Mã môn</t>
  </si>
  <si>
    <t xml:space="preserve"> - Tên môn</t>
  </si>
  <si>
    <t xml:space="preserve"> - Số học trình</t>
  </si>
  <si>
    <t>Nếu là môn tự chọn nhập là 1, môn bắt buộc nhập 0</t>
  </si>
  <si>
    <t>Tên trường dữ liệu</t>
  </si>
  <si>
    <t>Giải thích</t>
  </si>
  <si>
    <t>Lớp</t>
  </si>
  <si>
    <t>Ca học</t>
  </si>
  <si>
    <t>Thứ</t>
  </si>
  <si>
    <t>Từ tiết</t>
  </si>
  <si>
    <t>Đến tiết</t>
  </si>
  <si>
    <t xml:space="preserve">Hướng dẫn nhập dữ liệu vào thời khóa biểu lớp tín chỉ </t>
  </si>
  <si>
    <t>1. Bạn nhập dữ liệu thời khóa biểu lớp tín chỉ vào khung theo mẫu đã quy định</t>
  </si>
  <si>
    <t>Tên của môn học được mở trong học kỳ (bạn có thể nhập hoặc không)</t>
  </si>
  <si>
    <t>Mã môn học phải được nhập chính xác theo chương trình đào tạo khung đã được quy định trong phần mềm UniSoft. Nếu nhập sai phần mềm sẽ không import được</t>
  </si>
  <si>
    <t>Số tín chỉ</t>
  </si>
  <si>
    <t>Số học tín chỉ của học phần theo chương trình đào tạo khung</t>
  </si>
  <si>
    <t xml:space="preserve"> - Lớp</t>
  </si>
  <si>
    <t>Số thứ tự của lớp được mở của học phần tín chỉ</t>
  </si>
  <si>
    <t xml:space="preserve"> - Số SV tối thiểu</t>
  </si>
  <si>
    <t xml:space="preserve"> - Số SV tối đa</t>
  </si>
  <si>
    <t xml:space="preserve"> - Ca học</t>
  </si>
  <si>
    <t xml:space="preserve"> - Thứ</t>
  </si>
  <si>
    <t xml:space="preserve"> - Từ tiết</t>
  </si>
  <si>
    <t xml:space="preserve"> - Đến tiết</t>
  </si>
  <si>
    <t xml:space="preserve"> - Mã phòng</t>
  </si>
  <si>
    <t xml:space="preserve"> - Mã giáo viên</t>
  </si>
  <si>
    <t>Quy định số lượng sinh viên của 1 lớp tín chỉ, số sinh viên đăng ký học không vượt quá Số SV tối đa của lớp tín chỉ.</t>
  </si>
  <si>
    <t>Quy định số sinh viên tối thiểu của 1 lớp tín chỉ, đây là thông tin để quyết định có mở lớp tín chỉ không khi sinh viên đăng ký dưới sinh viên tối thiểu</t>
  </si>
  <si>
    <t>Ca học của lớp, nhập: (Ca sáng, Ca chiều, Ca tối) hoặc (1, 2, 3)</t>
  </si>
  <si>
    <t>Nhập: 2, 3, 4, 5, 6, 7, CN</t>
  </si>
  <si>
    <t>Thời gian học từ tiết</t>
  </si>
  <si>
    <t>Thời gian học đến tiết</t>
  </si>
  <si>
    <t>Tên lớp</t>
  </si>
  <si>
    <t>Từ tuần</t>
  </si>
  <si>
    <t>Đến tuần</t>
  </si>
  <si>
    <t>Tên giảng viên</t>
  </si>
  <si>
    <t>Tuần học</t>
  </si>
  <si>
    <t>Tuần số:</t>
  </si>
  <si>
    <t>Thời gian học</t>
  </si>
  <si>
    <t>Giáo dục thể chất</t>
  </si>
  <si>
    <t>Đỗ Thị Thanh Mỹ</t>
  </si>
  <si>
    <t>Hoàng Lưu Phi</t>
  </si>
  <si>
    <t>Vũ Thành Hưng</t>
  </si>
  <si>
    <t>Phạm Hải Yến</t>
  </si>
  <si>
    <t>Bùi Tuấn Anh</t>
  </si>
  <si>
    <t>Tên phòng học</t>
  </si>
  <si>
    <t>Sáng</t>
  </si>
  <si>
    <t>Chiều</t>
  </si>
  <si>
    <t>Quản lý tài chính công</t>
  </si>
  <si>
    <t>Tên lớp học phần</t>
  </si>
  <si>
    <t>Mã giảng viên</t>
  </si>
  <si>
    <t>Lớp học</t>
  </si>
  <si>
    <t>Mã học phần</t>
  </si>
  <si>
    <t>Tên học phần</t>
  </si>
  <si>
    <t>Ngành học</t>
  </si>
  <si>
    <t>Tối</t>
  </si>
  <si>
    <t>08/8/2022-
14/8/2022</t>
  </si>
  <si>
    <t>15/8/2022-
21/8/2022</t>
  </si>
  <si>
    <t>22/8/2022-
28/8/2022</t>
  </si>
  <si>
    <t>29/8/2022-
04/9/2022</t>
  </si>
  <si>
    <t>05/9/2022-
11/9/2022</t>
  </si>
  <si>
    <t>12/9/2022-
18/9/2022</t>
  </si>
  <si>
    <t>19/9/2022-
25/9/2022</t>
  </si>
  <si>
    <t>26/9/2022-
02/10/2022</t>
  </si>
  <si>
    <t>THỜI KHÓA BIỂU CÁC LỚP ĐẠI HỌC HÌNH THỨC CHÍNH QUY KHÓA TRÚNG TUYỂN NĂM 2021
ĐỢT 1 (08/8/2022 - 02/10/2022)</t>
  </si>
  <si>
    <t>03/10/2022-
09/10/2022</t>
  </si>
  <si>
    <t>10/10/2022-
16/10/2022</t>
  </si>
  <si>
    <t>17/10/2022-
23/10/2022</t>
  </si>
  <si>
    <t>24/10/2022-
30/10/2022</t>
  </si>
  <si>
    <t>31/10/2022-
06/11/2022</t>
  </si>
  <si>
    <t>07/11/2022-
13/11/2022</t>
  </si>
  <si>
    <t>14/11/2022-
20/11/2022</t>
  </si>
  <si>
    <t>21/11/2022-
27/11/2022</t>
  </si>
  <si>
    <t>THỜI KHÓA BIỂU CÁC LỚP ĐẠI HỌC HÌNH THỨC CHÍNH QUY KHÓA TRÚNG TUYỂN NĂM 2021
ĐỢT 2 (03/10/2022 - 27/11/2022)</t>
  </si>
  <si>
    <t>THỜI KHÓA BIỂU CÁC LỚP ĐẠI HỌC HÌNH THỨC CHÍNH QUY KHÓA TRÚNG TUYỂN NĂM 2020
ĐỢT 1 (08/8/2022 - 02/10/2022)</t>
  </si>
  <si>
    <t>THỜI KHÓA BIỂU CÁC LỚP ĐẠI HỌC HÌNH THỨC CHÍNH QUY KHÓA TRÚNG TUYỂN NĂM 2020
ĐỢT 2 (03/10/2022 - 27/11/2022)</t>
  </si>
  <si>
    <t>THỜI KHÓA BIỂU CÁC LỚP ĐẠI HỌC HÌNH THỨC CHÍNH QUY KHÓA TRÚNG TUYỂN NĂM 2019
ĐỢT 1 (08/8/2022 - 02/10/2022)</t>
  </si>
  <si>
    <t>THỜI KHÓA BIỂU CÁC LỚP ĐẠI HỌC HÌNH THỨC CHÍNH QUY KHÓA TRÚNG TUYỂN NĂM 2019
ĐỢT 2 (03/10/2022 - 27/11/2022)</t>
  </si>
  <si>
    <t>Tiếng anh 2</t>
  </si>
  <si>
    <t>CFL0011</t>
  </si>
  <si>
    <t>TT</t>
  </si>
  <si>
    <t>SV tối thiểu</t>
  </si>
  <si>
    <t>SV tối đa</t>
  </si>
  <si>
    <t>Số TC MAX</t>
  </si>
  <si>
    <t>Đinh Thị Hương</t>
  </si>
  <si>
    <t>Dương Thị Thúy Hằng</t>
  </si>
  <si>
    <t>Nguyễn Thị Thanh Hải</t>
  </si>
  <si>
    <t>Lưu Thị Kim Quế</t>
  </si>
  <si>
    <t>Bùi Thị Phương Trang</t>
  </si>
  <si>
    <t>Vũ Thị Thúy An</t>
  </si>
  <si>
    <t>Bùi Lan Anh</t>
  </si>
  <si>
    <t>Bùi Thị Thảo</t>
  </si>
  <si>
    <t>Phạm Thị Diễm Hương</t>
  </si>
  <si>
    <t>Trịnh Thị Thu Hằng</t>
  </si>
  <si>
    <t>Triết học Mác - Lênin</t>
  </si>
  <si>
    <t>PSF0007</t>
  </si>
  <si>
    <t>Hoàng Thị Hương</t>
  </si>
  <si>
    <t>Lê Huy Dân</t>
  </si>
  <si>
    <t>Nguyễn Thị Phương Hoa</t>
  </si>
  <si>
    <t>Lê Thị Tươi</t>
  </si>
  <si>
    <t>Nguyễn Thị Tươi</t>
  </si>
  <si>
    <t>Lê Đình Thảo</t>
  </si>
  <si>
    <t>Hoàng Thanh Sơn</t>
  </si>
  <si>
    <t>Lê Thị Vân Anh</t>
  </si>
  <si>
    <t>Luật lao động</t>
  </si>
  <si>
    <t>SLF1010</t>
  </si>
  <si>
    <t>Đoàn Thị Vượng</t>
  </si>
  <si>
    <t>Vũ Thị Thu Hằng</t>
  </si>
  <si>
    <t>Tổ chức học</t>
  </si>
  <si>
    <t>HRF1002</t>
  </si>
  <si>
    <t>Quản trị doanh nghiệp</t>
  </si>
  <si>
    <t>HRF1007</t>
  </si>
  <si>
    <t>QTN</t>
  </si>
  <si>
    <t xml:space="preserve">Luật Hành chính </t>
  </si>
  <si>
    <t>SLF1023</t>
  </si>
  <si>
    <t>Kỹ năng giải quyết xung đột</t>
  </si>
  <si>
    <t>HRF1013</t>
  </si>
  <si>
    <t>Trịnh Huyền Mai</t>
  </si>
  <si>
    <t>Nguyễn Văn Tạo</t>
  </si>
  <si>
    <t>Nguyễn Thị Hoa</t>
  </si>
  <si>
    <t>Nguyễn Thị Thảo</t>
  </si>
  <si>
    <t>Đoàn Văn Tình</t>
  </si>
  <si>
    <t>Trần Tuấn Phong</t>
  </si>
  <si>
    <t>Nguyễn Văn Trị</t>
  </si>
  <si>
    <t>Nguyễn Thị Bích Ngọc</t>
  </si>
  <si>
    <t>Nguyễn Thị Hương</t>
  </si>
  <si>
    <t>Nguyễn Thị Hoàn</t>
  </si>
  <si>
    <t>KTE</t>
  </si>
  <si>
    <t>Hành vi thương mại</t>
  </si>
  <si>
    <t>HRF2042</t>
  </si>
  <si>
    <t>Kinh tế vĩ mô</t>
  </si>
  <si>
    <t>HRF2027</t>
  </si>
  <si>
    <t>Quản trị nhân lực đại cương</t>
  </si>
  <si>
    <t>HRF2019</t>
  </si>
  <si>
    <t>Nguyên lý kế toán</t>
  </si>
  <si>
    <t>OMF2011</t>
  </si>
  <si>
    <t>Thỉnh giảng-QTNNL</t>
  </si>
  <si>
    <t>Nguyễn Trần Thái Dương</t>
  </si>
  <si>
    <t>Đỗ Thị Hải Hà</t>
  </si>
  <si>
    <t>Trịnh Việt Tiến</t>
  </si>
  <si>
    <t>Nguyễn Thùy Linh</t>
  </si>
  <si>
    <t>Hoàng Kim Oanh</t>
  </si>
  <si>
    <t>Kỹ thuật soạn thảo văn bản</t>
  </si>
  <si>
    <t>OMF2002</t>
  </si>
  <si>
    <t>QTV</t>
  </si>
  <si>
    <t>Kỹ năng làm việc nhóm</t>
  </si>
  <si>
    <t>OMF2012</t>
  </si>
  <si>
    <t>Kỹ năng thuyết trình</t>
  </si>
  <si>
    <t>OMF2026</t>
  </si>
  <si>
    <t>Lịch sử tư tưởng quản lý</t>
  </si>
  <si>
    <t>HRF1001</t>
  </si>
  <si>
    <t>Đỗ Thị Thu Huyền</t>
  </si>
  <si>
    <t>Trần Thu Hà</t>
  </si>
  <si>
    <t>Thỉnh giảng-QTVP</t>
  </si>
  <si>
    <t>Nguyễn Thị Hằng</t>
  </si>
  <si>
    <t>Nguyễn Thị Thu Hằng</t>
  </si>
  <si>
    <t>Trương Thị Mai Anh</t>
  </si>
  <si>
    <t>Vũ Thị Cẩm Tú</t>
  </si>
  <si>
    <t>Trần Đình Thảo</t>
  </si>
  <si>
    <t>LHO</t>
  </si>
  <si>
    <t>Pháp luật về phòng, chống tham nhũng</t>
  </si>
  <si>
    <t>SLF2011</t>
  </si>
  <si>
    <t>Luật Dân sự</t>
  </si>
  <si>
    <t>SLF1027</t>
  </si>
  <si>
    <t>Lý luận và pháp luật về quyền con người</t>
  </si>
  <si>
    <t>SLF2015</t>
  </si>
  <si>
    <t>Luật Hình sự</t>
  </si>
  <si>
    <t>SLF1028</t>
  </si>
  <si>
    <t>Nguyễn Thị Kim Thoa</t>
  </si>
  <si>
    <t>Lưu Thị Thu Hương</t>
  </si>
  <si>
    <t>Nguyễn Thị Ngọc Linh</t>
  </si>
  <si>
    <t>TTR</t>
  </si>
  <si>
    <t>Nguyễn Đức Thiện</t>
  </si>
  <si>
    <t>Chính trị và chính sách công</t>
  </si>
  <si>
    <t>PSF2049</t>
  </si>
  <si>
    <t>Quản lý học đại cương</t>
  </si>
  <si>
    <t>ASF1010</t>
  </si>
  <si>
    <t>Luật Hiến pháp Việt Nam</t>
  </si>
  <si>
    <t>SLF1002</t>
  </si>
  <si>
    <t>Luật Hành chính</t>
  </si>
  <si>
    <t>QLN</t>
  </si>
  <si>
    <t>Tô Trọng Mạnh</t>
  </si>
  <si>
    <t>Nguyễn Minh Phương</t>
  </si>
  <si>
    <t>Hà Quang Ngọc</t>
  </si>
  <si>
    <t>Trần Thu Trang</t>
  </si>
  <si>
    <t>Trương Quốc Việt</t>
  </si>
  <si>
    <t>Nguyễn Thu An</t>
  </si>
  <si>
    <t>Phạm Đình Kiên</t>
  </si>
  <si>
    <t>TLH+VTL</t>
  </si>
  <si>
    <t xml:space="preserve">Tổ chức quản lý văn bản và con dấu </t>
  </si>
  <si>
    <t>ARF1004</t>
  </si>
  <si>
    <t>Tổ chức lập hồ sơ và quản lý hồ sơ</t>
  </si>
  <si>
    <t>ARF1009</t>
  </si>
  <si>
    <t>Hệ thống thông tin quản lý</t>
  </si>
  <si>
    <t>CIF1020</t>
  </si>
  <si>
    <t>Nguyễn Thị Hồng</t>
  </si>
  <si>
    <t>Phạm Thị Hạnh</t>
  </si>
  <si>
    <t>Trịnh Thị Năm</t>
  </si>
  <si>
    <t>Nguyễn Tất Đạt</t>
  </si>
  <si>
    <t>Lê Ngọc Diệp</t>
  </si>
  <si>
    <t>CTH+CSC</t>
  </si>
  <si>
    <t xml:space="preserve">Văn bản quản lý nhà nước và kỹ thuật soạn thảo văn bản </t>
  </si>
  <si>
    <t>OMF1003</t>
  </si>
  <si>
    <t>Hệ thống bầu cử</t>
  </si>
  <si>
    <t>PSF2042</t>
  </si>
  <si>
    <t>Hệ thống chính trị Việt Nam</t>
  </si>
  <si>
    <t>PSF1005</t>
  </si>
  <si>
    <t>XDĐ</t>
  </si>
  <si>
    <t>Lý luận chung về hành chính nhà nước</t>
  </si>
  <si>
    <t>ASF1001</t>
  </si>
  <si>
    <t>Công tác văn thư và lưu trữ</t>
  </si>
  <si>
    <t>ARF1001</t>
  </si>
  <si>
    <t>Văn bản quản lý nhà nước và kỹ thuật soạn thảo văn bản</t>
  </si>
  <si>
    <t xml:space="preserve">Luật Hiến pháp Việt Nam </t>
  </si>
  <si>
    <t>Hoàng Thị Thúy Vân</t>
  </si>
  <si>
    <t>Lãnh đạo và quản lý cấp cơ sở</t>
  </si>
  <si>
    <t>AOF1001</t>
  </si>
  <si>
    <t>Thỉnh giảng-XDĐ</t>
  </si>
  <si>
    <t>HTT</t>
  </si>
  <si>
    <t>Toán cao cấp 3</t>
  </si>
  <si>
    <t>INC0006</t>
  </si>
  <si>
    <t>PM4</t>
  </si>
  <si>
    <t>Lương Việt Quân</t>
  </si>
  <si>
    <t>Toán rời rạc</t>
  </si>
  <si>
    <t>INC1002</t>
  </si>
  <si>
    <t>Tối ưu hóa</t>
  </si>
  <si>
    <t>INC1012</t>
  </si>
  <si>
    <t>Tiếng Pháp 1
French 1</t>
  </si>
  <si>
    <t>CFL0004</t>
  </si>
  <si>
    <t>Nghe 3
Listening 3</t>
  </si>
  <si>
    <t>CFL2009</t>
  </si>
  <si>
    <t>Nói 3
Speaking</t>
  </si>
  <si>
    <t>CFL2010</t>
  </si>
  <si>
    <t>Đọc 3
Reading 3</t>
  </si>
  <si>
    <t>CFL2011</t>
  </si>
  <si>
    <t>Viết 3
Writing 3</t>
  </si>
  <si>
    <t>CFL2012</t>
  </si>
  <si>
    <t>Nghiệp vụ hướng dẫn du lịch</t>
  </si>
  <si>
    <t>CIF2102</t>
  </si>
  <si>
    <t>Tâm lý học du lịch</t>
  </si>
  <si>
    <t>CIF2135</t>
  </si>
  <si>
    <t>Tài nguyên du lịch</t>
  </si>
  <si>
    <t>CIF2131</t>
  </si>
  <si>
    <t>DLH</t>
  </si>
  <si>
    <t>Lê Thu Hương</t>
  </si>
  <si>
    <t>Phạm Văn Đại</t>
  </si>
  <si>
    <t>Thỉnh giảng-QLXH</t>
  </si>
  <si>
    <t>Tín ngưỡng và tôn giáo ở Việt Nam</t>
  </si>
  <si>
    <t>CIF1029</t>
  </si>
  <si>
    <t>Các loại hình nghệ thuật Việt Nam</t>
  </si>
  <si>
    <t> CIF1039</t>
  </si>
  <si>
    <t xml:space="preserve">Quản lý nhà nước về văn hóa </t>
  </si>
  <si>
    <t>CIF1022</t>
  </si>
  <si>
    <t>Kỹ năng viết kịch bản và dẫn chương trình</t>
  </si>
  <si>
    <t>CIF2122</t>
  </si>
  <si>
    <t>Thông tin phục vụ lãnh đạo và quản lý</t>
  </si>
  <si>
    <t>CIF1012</t>
  </si>
  <si>
    <t>Triệu Thế Việt</t>
  </si>
  <si>
    <t>Nguyễn Tuệ Chi</t>
  </si>
  <si>
    <t>Trần Thị Phương Thúy</t>
  </si>
  <si>
    <t>QLV+QDL</t>
  </si>
  <si>
    <t>VDL+VTT</t>
  </si>
  <si>
    <t>Lịch sử văn hóa Việt Nam</t>
  </si>
  <si>
    <t>CIF1031</t>
  </si>
  <si>
    <t>Nghiêm Xuân Mừng</t>
  </si>
  <si>
    <t>TTV+QTT</t>
  </si>
  <si>
    <t>VDL+VTT+TTV+QTT</t>
  </si>
  <si>
    <t>QLV+QDL+TTV+QTT</t>
  </si>
  <si>
    <t>Xây dựng và phát triển vốn tài liệu</t>
  </si>
  <si>
    <t>CIF2018</t>
  </si>
  <si>
    <t>Lịch sử sách và xuất bản điện tử</t>
  </si>
  <si>
    <t>CIF1017</t>
  </si>
  <si>
    <t>Pháp luật về thông tin - thư viện</t>
  </si>
  <si>
    <t>CIF1042</t>
  </si>
  <si>
    <t>Ngô Thị Thu Huyền</t>
  </si>
  <si>
    <t>Nguyễn Bích Hạnh</t>
  </si>
  <si>
    <t>NNA+TAP+TAD</t>
  </si>
  <si>
    <t>Chủ nghĩa xã hội khoa học</t>
  </si>
  <si>
    <t>PSF0009</t>
  </si>
  <si>
    <t>Đỗ Thu Hường</t>
  </si>
  <si>
    <t>Nguyễn Thị Hòa</t>
  </si>
  <si>
    <t>Vũ Thị Châm</t>
  </si>
  <si>
    <t>Đặng Đình Tiến</t>
  </si>
  <si>
    <t>Cấn Thị Thùy Linh</t>
  </si>
  <si>
    <t>Phương pháp nghiên cứu khoa học</t>
  </si>
  <si>
    <t>CIF0001</t>
  </si>
  <si>
    <t>Nguyễn Thị Quỳnh</t>
  </si>
  <si>
    <t>Trần Thị Diệu Thúy</t>
  </si>
  <si>
    <t>QLV+QDL+VDL+VTT</t>
  </si>
  <si>
    <t>Tổ chức sự kiện</t>
  </si>
  <si>
    <t>CIF2011</t>
  </si>
  <si>
    <t>Lê Thị Thơm</t>
  </si>
  <si>
    <t>Quản lý các hoạt động văn hóa thông tin cơ sở</t>
  </si>
  <si>
    <t>CIF2004</t>
  </si>
  <si>
    <t>Dàn dựng chương trình nghệ thuật tổng hợp</t>
  </si>
  <si>
    <t>CIF2012</t>
  </si>
  <si>
    <t>Nghiệp vụ di sản văn hóa</t>
  </si>
  <si>
    <t>CIF2126</t>
  </si>
  <si>
    <t>QLV</t>
  </si>
  <si>
    <t>QDL</t>
  </si>
  <si>
    <t>Phong tục tập quán Việt Nam</t>
  </si>
  <si>
    <t>CIF2077</t>
  </si>
  <si>
    <t>Học phần: Khảo sát thực tế, ngành học QLV+QDL+VDL+VTT, Khoa chủ động bố trí thời gian: dự kiến trong khoảng từ 03/10/2022 đến 27/11/20202</t>
  </si>
  <si>
    <t>Đại cương công nghệ thông tin và truyền thông</t>
  </si>
  <si>
    <t>CIF1037</t>
  </si>
  <si>
    <t>Phạm Quang Quyền</t>
  </si>
  <si>
    <t>VTT</t>
  </si>
  <si>
    <t>Nhập môn du lịch</t>
  </si>
  <si>
    <t>CIF2159</t>
  </si>
  <si>
    <t>VDL</t>
  </si>
  <si>
    <t>Đại cương về quan hệ công chúng</t>
  </si>
  <si>
    <t>CIF1010</t>
  </si>
  <si>
    <t>Lý thuyết truyền thông</t>
  </si>
  <si>
    <t>CIF2158</t>
  </si>
  <si>
    <t>Quản lý di sản văn hóa với phát triển du lịch</t>
  </si>
  <si>
    <t>CIF2107</t>
  </si>
  <si>
    <t>QDL+VDL</t>
  </si>
  <si>
    <t>Xử lý hình thức tài liệu</t>
  </si>
  <si>
    <t>CIF2138</t>
  </si>
  <si>
    <t>Phạm Kim Thanh</t>
  </si>
  <si>
    <t>Ứng dụng đa phương tiện trong hoạt động thư viện</t>
  </si>
  <si>
    <t>CIF2031</t>
  </si>
  <si>
    <t>Thiết kế và quản trị cơ sở dữ liệu</t>
  </si>
  <si>
    <t>CIF2154</t>
  </si>
  <si>
    <t>CIF1015</t>
  </si>
  <si>
    <t>TTV</t>
  </si>
  <si>
    <t>QTT</t>
  </si>
  <si>
    <t>Nhập môn lưu trữ học</t>
  </si>
  <si>
    <t>ARF2001</t>
  </si>
  <si>
    <t>Kỹ năng truyền thông</t>
  </si>
  <si>
    <t>CIF2070</t>
  </si>
  <si>
    <t>Phân tích và thiết kế hệ thống thông tin</t>
  </si>
  <si>
    <t>INC2010</t>
  </si>
  <si>
    <t>Hoàng Minh Ngọc</t>
  </si>
  <si>
    <t>PM1</t>
  </si>
  <si>
    <t>Tư tưởng Hồ Chí Minh</t>
  </si>
  <si>
    <t>PSF0011</t>
  </si>
  <si>
    <t>Phạm Thúy Quỳnh Nga</t>
  </si>
  <si>
    <t>Nguyễn Quốc Khương</t>
  </si>
  <si>
    <t>Trần Văn Nhã</t>
  </si>
  <si>
    <t>Bảo quản, tu bổ, phục chế tài liệu lưu trữ</t>
  </si>
  <si>
    <t>ARF2006</t>
  </si>
  <si>
    <t>Tổ chức khai thác sử dụng tài liệu lưu trữ</t>
  </si>
  <si>
    <t>ARF2007</t>
  </si>
  <si>
    <t>Tiêu chuẩn hóa và tổ chức lao động khoa học trong công tác văn thư - lưu trữ</t>
  </si>
  <si>
    <t>ARF2013</t>
  </si>
  <si>
    <t>LTH+VTL</t>
  </si>
  <si>
    <t>Số hóa và lưu trữ tài liệu điện tử</t>
  </si>
  <si>
    <t>ARF2027</t>
  </si>
  <si>
    <t>Tổ chức khoa học tài liệu lưu trữ</t>
  </si>
  <si>
    <t>ARF2026</t>
  </si>
  <si>
    <t>LTH</t>
  </si>
  <si>
    <t>Nguyễn Ngọc Linh</t>
  </si>
  <si>
    <t>Trần Thị Loan</t>
  </si>
  <si>
    <t>Phạm Thị Hồng Quyên</t>
  </si>
  <si>
    <t>Trịnh Thị Kim Oanh</t>
  </si>
  <si>
    <t>Trần Việt Hà</t>
  </si>
  <si>
    <t>Trần Văn Quang</t>
  </si>
  <si>
    <t>Thống kê lao động</t>
  </si>
  <si>
    <t>HRF2006</t>
  </si>
  <si>
    <t>Quản lý nguồn nhân lực xã hội</t>
  </si>
  <si>
    <t>HRF2002</t>
  </si>
  <si>
    <t>Kỹ thuật điều hành công sở</t>
  </si>
  <si>
    <t>ASF2005</t>
  </si>
  <si>
    <t>Nguyễn Văn Phú</t>
  </si>
  <si>
    <t>Tạ Thị Liễu</t>
  </si>
  <si>
    <t>Cồ Huy Lệ</t>
  </si>
  <si>
    <t>Phương Hữu Từng</t>
  </si>
  <si>
    <t>Đỗ Thị Thanh Nga</t>
  </si>
  <si>
    <t>Bùi Thị Ngọc Hiền</t>
  </si>
  <si>
    <t>Công tác văn thư</t>
  </si>
  <si>
    <t>ARF2020</t>
  </si>
  <si>
    <t>Nghiệp vụ thư ký văn phòng</t>
  </si>
  <si>
    <t>OMF2022</t>
  </si>
  <si>
    <t>Văn hóa công sở</t>
  </si>
  <si>
    <t>OMF2010</t>
  </si>
  <si>
    <t>Nguyễn Thị Kim Chi</t>
  </si>
  <si>
    <t>Nguyễn Thị Thu Hường</t>
  </si>
  <si>
    <t>Luật tố tụng dân sự</t>
  </si>
  <si>
    <t>SLF1013</t>
  </si>
  <si>
    <t>Luật đất đai</t>
  </si>
  <si>
    <t>SLF1011</t>
  </si>
  <si>
    <t>Luật tố tụng hành chính</t>
  </si>
  <si>
    <t>SLF2010</t>
  </si>
  <si>
    <t>Pháp luật về thanh tra, khiếu nại, tố cáo</t>
  </si>
  <si>
    <t>SLF2008</t>
  </si>
  <si>
    <t>Luật hôn nhân và gia đình</t>
  </si>
  <si>
    <t>SLF1014</t>
  </si>
  <si>
    <t>Luật tài chính</t>
  </si>
  <si>
    <t>SLF1015</t>
  </si>
  <si>
    <t>LHO+TTR</t>
  </si>
  <si>
    <t>Nhâm Thúy Lan</t>
  </si>
  <si>
    <t>Phạm Thị Anh Đào</t>
  </si>
  <si>
    <t>Ngô Văn Linh</t>
  </si>
  <si>
    <t>QLNN</t>
  </si>
  <si>
    <t>Quản lý nhân sự hành chính nhà nước</t>
  </si>
  <si>
    <t>ASF2025</t>
  </si>
  <si>
    <t>Kinh tế học</t>
  </si>
  <si>
    <t>HRF1011</t>
  </si>
  <si>
    <t>Hoạch định và phân tích chính sách công</t>
  </si>
  <si>
    <t>ASF1006</t>
  </si>
  <si>
    <t>Chính quyền địa phương</t>
  </si>
  <si>
    <t>ASF2018</t>
  </si>
  <si>
    <t>Trần Kim Anh</t>
  </si>
  <si>
    <t>Trần Thiện Chiến</t>
  </si>
  <si>
    <t>Lê Sơn Tùng</t>
  </si>
  <si>
    <t>Hà Văn Hòa</t>
  </si>
  <si>
    <t>Quan hệ chính trị quốc tế</t>
  </si>
  <si>
    <t>PSF2030</t>
  </si>
  <si>
    <t>PSF2034</t>
  </si>
  <si>
    <t>Xã hội và đồng thuận xã hội</t>
  </si>
  <si>
    <t>PSF2023</t>
  </si>
  <si>
    <t>Nguyễn Nghị Thanh</t>
  </si>
  <si>
    <t>Chính sách phát triển nguồn nhân lực</t>
  </si>
  <si>
    <t>PSF2039</t>
  </si>
  <si>
    <t>Đảng chính trị</t>
  </si>
  <si>
    <t>PSF2007</t>
  </si>
  <si>
    <t>CTH</t>
  </si>
  <si>
    <t>Công cụ chính sách công</t>
  </si>
  <si>
    <t>PSF2041</t>
  </si>
  <si>
    <t>Những vấn đề cơ bản về chính sách công</t>
  </si>
  <si>
    <t>Lập trình hướng đối tượng</t>
  </si>
  <si>
    <t>INC2032</t>
  </si>
  <si>
    <t>Lê Minh Tuấn</t>
  </si>
  <si>
    <t>PM6</t>
  </si>
  <si>
    <t>Hệ quản trị cơ sở dữ liệu</t>
  </si>
  <si>
    <t>INC2011</t>
  </si>
  <si>
    <t>Nguyễn Thị Lan Phượng</t>
  </si>
  <si>
    <t>PM5</t>
  </si>
  <si>
    <t>Bùi Thị Thanh</t>
  </si>
  <si>
    <t>Cấu trúc dữ liệu và giải thuật</t>
  </si>
  <si>
    <t>INC1008</t>
  </si>
  <si>
    <t>Kỹ năng giao tiếp</t>
  </si>
  <si>
    <t>OMF2006</t>
  </si>
  <si>
    <t>Hà Diệu Linh</t>
  </si>
  <si>
    <t>CSC</t>
  </si>
  <si>
    <t>Xây dựng Đảng về chính trị</t>
  </si>
  <si>
    <t>AOF2001</t>
  </si>
  <si>
    <t>Phan Thị Hải Hà</t>
  </si>
  <si>
    <t>Các ngành công nghiệp văn hóa</t>
  </si>
  <si>
    <t>CIF2015</t>
  </si>
  <si>
    <t>Văn hóa doanh nghiệp</t>
  </si>
  <si>
    <t>CIF2067</t>
  </si>
  <si>
    <t>Chính sách văn hóa</t>
  </si>
  <si>
    <t>CIF2066</t>
  </si>
  <si>
    <t>Quản lý di sản văn hóa</t>
  </si>
  <si>
    <t>CIF2043</t>
  </si>
  <si>
    <t>Phạm Thị Hương</t>
  </si>
  <si>
    <t>Đặng Thị Hồng Hạnh</t>
  </si>
  <si>
    <t>Tâm lý và nghệ thuật giao tiếp, ứng xử trong kinh doanh du lịch</t>
  </si>
  <si>
    <t>CIF2098</t>
  </si>
  <si>
    <t>Thiết kế, điều hành tour du lịch</t>
  </si>
  <si>
    <t>CIF2097</t>
  </si>
  <si>
    <t>Nghiệp vụ quản lý khách sạn nhà hàng</t>
  </si>
  <si>
    <t>CIF2099</t>
  </si>
  <si>
    <t>Marketing du lịch</t>
  </si>
  <si>
    <t>CIF2100</t>
  </si>
  <si>
    <t>Nghiệp vụ kinh doanh lữ hành</t>
  </si>
  <si>
    <t>CIF2101</t>
  </si>
  <si>
    <t>Truyền thông marketing tích hợp</t>
  </si>
  <si>
    <t>CIF2087</t>
  </si>
  <si>
    <t>Quản trị tuyền thông</t>
  </si>
  <si>
    <t>CIF2088</t>
  </si>
  <si>
    <t>Viết thông điệp truyền thông</t>
  </si>
  <si>
    <t>CIF2089</t>
  </si>
  <si>
    <t>Thiết kế sản phẩm văn hóa truyền thông</t>
  </si>
  <si>
    <t>CIF2090</t>
  </si>
  <si>
    <t>Tra cứu thông tin</t>
  </si>
  <si>
    <t>CIF2025</t>
  </si>
  <si>
    <t>Người dùng tin và dịch vụ thư viện</t>
  </si>
  <si>
    <t>CIF2084</t>
  </si>
  <si>
    <t>Nguyễn Thị Hồng Nhung</t>
  </si>
  <si>
    <t>Thư viện số và ứng dụng công nghệ Wed</t>
  </si>
  <si>
    <t>CIF2116</t>
  </si>
  <si>
    <t>Quản trị sưu tập số</t>
  </si>
  <si>
    <t>CIF2030</t>
  </si>
  <si>
    <t>Công tác địa chí trong thư viện</t>
  </si>
  <si>
    <t>CIF2033</t>
  </si>
  <si>
    <t>Địa chính trị</t>
  </si>
  <si>
    <t>PSF1002</t>
  </si>
  <si>
    <t>Quyền lực chính trị và hệ thống hành chính công</t>
  </si>
  <si>
    <t>PSF2055</t>
  </si>
  <si>
    <t>Kinh tế chính trị quốc tế</t>
  </si>
  <si>
    <t>PSF2022</t>
  </si>
  <si>
    <t>Khoan dung và đoàn kết</t>
  </si>
  <si>
    <t>PSF2026</t>
  </si>
  <si>
    <t>Chính trị học phát triển</t>
  </si>
  <si>
    <t>PSF2054</t>
  </si>
  <si>
    <t>Phương pháp tiếp cận và xử lý tình huống</t>
  </si>
  <si>
    <t>PSF2032</t>
  </si>
  <si>
    <t>Xây dựng Đảng</t>
  </si>
  <si>
    <t>PSF2018</t>
  </si>
  <si>
    <t>Ngô Văn Hùng</t>
  </si>
  <si>
    <t>Chính sách đối ngoại Việt Nam</t>
  </si>
  <si>
    <t>PSF2050</t>
  </si>
  <si>
    <t>Chính sách an sinh xã hội</t>
  </si>
  <si>
    <t>PSF2035</t>
  </si>
  <si>
    <t>Chính sách thi đua khen thưởng</t>
  </si>
  <si>
    <t>PSF2057</t>
  </si>
  <si>
    <t>Quản lý nhà nước đối với các tổ chức phi Chính phủ</t>
  </si>
  <si>
    <t>ASF2011</t>
  </si>
  <si>
    <t>Pháp luật về bình đẳng giới</t>
  </si>
  <si>
    <t>SLF2012</t>
  </si>
  <si>
    <t>Luật thương mại quốc tế</t>
  </si>
  <si>
    <t>SLF1021</t>
  </si>
  <si>
    <t>Pháp luật về thi đua khen thưởng</t>
  </si>
  <si>
    <t>SLF2007</t>
  </si>
  <si>
    <t>Quản lý địa giới hành chính</t>
  </si>
  <si>
    <t>ASF2006</t>
  </si>
  <si>
    <t>Luật quốc tế</t>
  </si>
  <si>
    <t>SLF1018</t>
  </si>
  <si>
    <t>Quản lý nhà nước về dân tộc tôn giáo</t>
  </si>
  <si>
    <t>ASF2012</t>
  </si>
  <si>
    <t>Chuyên đề cập nhật</t>
  </si>
  <si>
    <t>SLF2013</t>
  </si>
  <si>
    <t>Thỉnh giảng-PLHC</t>
  </si>
  <si>
    <t>Lê Thị Lan Phương</t>
  </si>
  <si>
    <t>Trịnh Thị Thùy Anh</t>
  </si>
  <si>
    <t>Lê Thị Lý</t>
  </si>
  <si>
    <t>Nghiệp vụ phòng, chống tham nhũng</t>
  </si>
  <si>
    <t>SLF2038</t>
  </si>
  <si>
    <t>Thanh tra công vụ</t>
  </si>
  <si>
    <t>SLF2025</t>
  </si>
  <si>
    <t>Thanh tra tài chính</t>
  </si>
  <si>
    <t>SLF2028</t>
  </si>
  <si>
    <t>Thanh tra trong lĩnh vực quản lý, sử dụng đất đai</t>
  </si>
  <si>
    <t>SLF2045</t>
  </si>
  <si>
    <t>Thanh tra trong lĩnh vực môi trường</t>
  </si>
  <si>
    <t>SLF2029</t>
  </si>
  <si>
    <t>Thanh tra xây dựng</t>
  </si>
  <si>
    <t>SLF2041</t>
  </si>
  <si>
    <t>Quản trị dự án công nghệ thông tin</t>
  </si>
  <si>
    <t>INC2022</t>
  </si>
  <si>
    <t>Nguyễn Đạt Tiến</t>
  </si>
  <si>
    <t>Lập trình Java nâng cao</t>
  </si>
  <si>
    <t>INC2035</t>
  </si>
  <si>
    <t>PM7</t>
  </si>
  <si>
    <t>Hệ thống thông tin quản lý hành chính</t>
  </si>
  <si>
    <t>INC2027</t>
  </si>
  <si>
    <t>Tích hợp hệ thống</t>
  </si>
  <si>
    <t>INC2023</t>
  </si>
  <si>
    <t>Nguyễn Hoài Thu</t>
  </si>
  <si>
    <t>Quản trị hệ thống thông tin</t>
  </si>
  <si>
    <t>INC2018</t>
  </si>
  <si>
    <t>Mai Trung Đông</t>
  </si>
  <si>
    <t>Kỹ thuật lập trình ứng dụng</t>
  </si>
  <si>
    <t>INC2021</t>
  </si>
  <si>
    <t>Hệ thống thông tin tác nghiệp</t>
  </si>
  <si>
    <t>INC2031</t>
  </si>
  <si>
    <t>Môi trường và phát triển bền vững</t>
  </si>
  <si>
    <t>SLF0002</t>
  </si>
  <si>
    <t>Trần Thị Ngân Hà</t>
  </si>
  <si>
    <t>Năng lực thông tin</t>
  </si>
  <si>
    <t>CIF1036</t>
  </si>
  <si>
    <t>Marketing sản phẩm và dịch vụ thông tin</t>
  </si>
  <si>
    <t>CIF1038</t>
  </si>
  <si>
    <t>Sử liệu học</t>
  </si>
  <si>
    <t>ARF2010</t>
  </si>
  <si>
    <t>Công tác văn thư - lưu trữ trong cơ quan, tổ chức Đảng và tổ chức chính trị - xã hội</t>
  </si>
  <si>
    <t>ARF2011</t>
  </si>
  <si>
    <t>Thống kê cho khoa học xã hội</t>
  </si>
  <si>
    <t>OMF0001</t>
  </si>
  <si>
    <t>Ứng dụng công nghệ thông tin vào công tác văn thư - lưu trữ</t>
  </si>
  <si>
    <t>INC2041</t>
  </si>
  <si>
    <t xml:space="preserve">Bùi Lệ Giang  </t>
  </si>
  <si>
    <t>Nguyễn Năng Thành</t>
  </si>
  <si>
    <t>Hoạch định nhân lực</t>
  </si>
  <si>
    <t>HRF2015</t>
  </si>
  <si>
    <t>Định mức lao động</t>
  </si>
  <si>
    <t>HRF2008</t>
  </si>
  <si>
    <t>Đánh giá thực hiện công việc</t>
  </si>
  <si>
    <t>HRF2016</t>
  </si>
  <si>
    <t>Đào tạo và phát triển nguồn nhân lực</t>
  </si>
  <si>
    <t>Ứng dụng công nghệ thông tin vào công tác quản trị nhân lực</t>
  </si>
  <si>
    <t>INC2009</t>
  </si>
  <si>
    <t>Tiền lương - Tiền công</t>
  </si>
  <si>
    <t>HRF2009</t>
  </si>
  <si>
    <t>Hoàng Thị Công</t>
  </si>
  <si>
    <t>Lê Thị Thu Hương</t>
  </si>
  <si>
    <t>PM2</t>
  </si>
  <si>
    <t>Bùi Xuân Diện</t>
  </si>
  <si>
    <t>PM3</t>
  </si>
  <si>
    <t>Nguyễn Văn Hải</t>
  </si>
  <si>
    <t>Công tác lưu trữ</t>
  </si>
  <si>
    <t>ARF2021</t>
  </si>
  <si>
    <t>Kỹ năng đàm phán</t>
  </si>
  <si>
    <t>OMF2021</t>
  </si>
  <si>
    <t>Quản trị thiết bị</t>
  </si>
  <si>
    <t>Pháp luật về doanh nghiệp</t>
  </si>
  <si>
    <t>SLF2030</t>
  </si>
  <si>
    <t>Kế toán doanh nghiệp thương mại</t>
  </si>
  <si>
    <t>OMF2023</t>
  </si>
  <si>
    <t>Kỹ năng tổ chức và kiểm tra trong quản trị văn phòng</t>
  </si>
  <si>
    <t>OMF2014</t>
  </si>
  <si>
    <t>Trần Thị Mai</t>
  </si>
  <si>
    <t>Trần Lệ Quyên</t>
  </si>
  <si>
    <t>Nguyễn Tiến Thành</t>
  </si>
  <si>
    <t>Trần Hương Xuân</t>
  </si>
  <si>
    <t>Nguyễn Mạnh Cường</t>
  </si>
  <si>
    <t>Lâm Thu Hằng</t>
  </si>
  <si>
    <t>Nhà nước pháp quyền và xã hội công dân</t>
  </si>
  <si>
    <t>AOF2009</t>
  </si>
  <si>
    <t>Pháp luật về chính quyền địa phương</t>
  </si>
  <si>
    <t>SLF2002</t>
  </si>
  <si>
    <t>Kiểm tra, giám sát trong thực thi quyền lực nhà nước</t>
  </si>
  <si>
    <t>AOF2011</t>
  </si>
  <si>
    <t>Nghiệp vụ công tác tổ chức, cán bộ</t>
  </si>
  <si>
    <t>AOF2012</t>
  </si>
  <si>
    <t>Cải cách hành chính nhà nước</t>
  </si>
  <si>
    <t>ASF2022</t>
  </si>
  <si>
    <t>Văn phòng cấp ủy</t>
  </si>
  <si>
    <t>AOF2013</t>
  </si>
  <si>
    <t>Kỹ năng hùng biện và diễn văn chính trị</t>
  </si>
  <si>
    <t>AOF2010</t>
  </si>
  <si>
    <t>Phùng Thị Thanh Loan</t>
  </si>
  <si>
    <t>Vũ Ngọc Hoa</t>
  </si>
  <si>
    <t>Quản lý nhà nước về hành chính tư pháp và bổ trợ tư pháp</t>
  </si>
  <si>
    <t>ASF2015</t>
  </si>
  <si>
    <t>ASF2019</t>
  </si>
  <si>
    <t>Quản lý nhà nước về dân tộc, tôn giáo</t>
  </si>
  <si>
    <t>Quản lý nhà nước về đô thị</t>
  </si>
  <si>
    <t>ASF2013</t>
  </si>
  <si>
    <t>Quản lý nhà nước về nông thôn</t>
  </si>
  <si>
    <t>ASF2014</t>
  </si>
  <si>
    <t>Quản lý nhà nước về quốc phòng, an ninh</t>
  </si>
  <si>
    <t>ASF2016</t>
  </si>
  <si>
    <t>Nguyễn Thị Hải Hà</t>
  </si>
  <si>
    <t>Trần Thị Hoàng Anh</t>
  </si>
  <si>
    <t>Giang Thị Ngọc</t>
  </si>
  <si>
    <t>Nguyễn Thùy Duyên</t>
  </si>
  <si>
    <t>QKT</t>
  </si>
  <si>
    <t>QLN+QKT</t>
  </si>
  <si>
    <t>Địa kinh tế</t>
  </si>
  <si>
    <t>ASF2045</t>
  </si>
  <si>
    <t>Quan hệ kinh tế quốc tế</t>
  </si>
  <si>
    <t>ASF2046</t>
  </si>
  <si>
    <t>Quản lý nhà nước đối với doanh nghiệp</t>
  </si>
  <si>
    <t>ASF2047</t>
  </si>
  <si>
    <t>Nguyễn Hồng Hạnh</t>
  </si>
  <si>
    <t>Kinh tế phát triển</t>
  </si>
  <si>
    <t>ASF2044</t>
  </si>
  <si>
    <t>Luật thương mại</t>
  </si>
  <si>
    <t>SLF1009</t>
  </si>
  <si>
    <t>Quản lý nhà nước đối với thị trường chứng khoán</t>
  </si>
  <si>
    <t>ASF2051</t>
  </si>
  <si>
    <t>CIF0010</t>
  </si>
  <si>
    <t>2005QLNB</t>
  </si>
  <si>
    <t>2005QLNA</t>
  </si>
  <si>
    <t>2005CSCA+2005CTHA</t>
  </si>
  <si>
    <t>2005LHOA</t>
  </si>
  <si>
    <t>2005LHOB</t>
  </si>
  <si>
    <t>2005LHOC</t>
  </si>
  <si>
    <t>2005LHOD</t>
  </si>
  <si>
    <t>2005TTRA</t>
  </si>
  <si>
    <t>2005TTRB</t>
  </si>
  <si>
    <t>2005LHOE</t>
  </si>
  <si>
    <t>2005QDLA+2005QLVA+
2005QTTA+2005TTVA</t>
  </si>
  <si>
    <t>2005VDLA</t>
  </si>
  <si>
    <t>2005VDLB</t>
  </si>
  <si>
    <t>2005VTTA</t>
  </si>
  <si>
    <t>2005QTNA</t>
  </si>
  <si>
    <t>2005QTNB</t>
  </si>
  <si>
    <t>2005QTNC</t>
  </si>
  <si>
    <t>2005QTND</t>
  </si>
  <si>
    <t>2005QTNE</t>
  </si>
  <si>
    <t>2005QTNG</t>
  </si>
  <si>
    <t>2005QTVA</t>
  </si>
  <si>
    <t>2005QTVB</t>
  </si>
  <si>
    <t>2005QTVC</t>
  </si>
  <si>
    <t>2005QTVD</t>
  </si>
  <si>
    <t>2005QTVE</t>
  </si>
  <si>
    <t>2005LTHA+
2005VTLA</t>
  </si>
  <si>
    <t>2005XDDA+2005HTTA</t>
  </si>
  <si>
    <t>Bành Thăng Long</t>
  </si>
  <si>
    <t>D501</t>
  </si>
  <si>
    <t>D502</t>
  </si>
  <si>
    <t>A702</t>
  </si>
  <si>
    <t>A703</t>
  </si>
  <si>
    <t>A602</t>
  </si>
  <si>
    <t>A603</t>
  </si>
  <si>
    <t>B501</t>
  </si>
  <si>
    <t>B601</t>
  </si>
  <si>
    <t>B701</t>
  </si>
  <si>
    <t>C501</t>
  </si>
  <si>
    <t>C601</t>
  </si>
  <si>
    <t>A601</t>
  </si>
  <si>
    <t>A701</t>
  </si>
  <si>
    <t>E201</t>
  </si>
  <si>
    <t>E203</t>
  </si>
  <si>
    <t>E301</t>
  </si>
  <si>
    <t>E401</t>
  </si>
  <si>
    <t>E202</t>
  </si>
  <si>
    <t>E402</t>
  </si>
  <si>
    <t>B301</t>
  </si>
  <si>
    <t>C401</t>
  </si>
  <si>
    <t>C301</t>
  </si>
  <si>
    <t>A401</t>
  </si>
  <si>
    <t>A501</t>
  </si>
  <si>
    <t>E303</t>
  </si>
  <si>
    <t>E501</t>
  </si>
  <si>
    <t>E503</t>
  </si>
  <si>
    <t>E502</t>
  </si>
  <si>
    <t>E601</t>
  </si>
  <si>
    <t>E603</t>
  </si>
  <si>
    <t>E404</t>
  </si>
  <si>
    <t>E302</t>
  </si>
  <si>
    <t>E403</t>
  </si>
  <si>
    <t>C701</t>
  </si>
  <si>
    <t>A301</t>
  </si>
  <si>
    <t>G301</t>
  </si>
  <si>
    <t>G401</t>
  </si>
  <si>
    <t>D503</t>
  </si>
  <si>
    <t>E602</t>
  </si>
  <si>
    <t>A502</t>
  </si>
  <si>
    <t>KB01</t>
  </si>
  <si>
    <t>KB02</t>
  </si>
  <si>
    <t>E304</t>
  </si>
  <si>
    <t>KB03</t>
  </si>
  <si>
    <t>Nguyễn Thị Hường (QTVP)</t>
  </si>
  <si>
    <t>Thỉnh giảng-TH-NN</t>
  </si>
  <si>
    <t>Cao Thị Phương Thuý</t>
  </si>
  <si>
    <t>Lê Thị Thanh Tuyền</t>
  </si>
  <si>
    <t>Nguyễn Thị Mai Hương</t>
  </si>
  <si>
    <t>Thỉnh Giảng-TH-NN</t>
  </si>
  <si>
    <t>TS1</t>
  </si>
  <si>
    <t>TS2</t>
  </si>
  <si>
    <t>Thỉnh giảng-XDD</t>
  </si>
  <si>
    <t>00451</t>
  </si>
  <si>
    <t>V070123</t>
  </si>
  <si>
    <t>Tổ chức lao động</t>
  </si>
  <si>
    <t>Công vụ, công chứ</t>
  </si>
  <si>
    <t>SLF2004</t>
  </si>
  <si>
    <t>An sinh xã hội</t>
  </si>
  <si>
    <t>HRF2010</t>
  </si>
  <si>
    <t>Cao Thị Phương Thúy</t>
  </si>
  <si>
    <t>OMF2025</t>
  </si>
  <si>
    <t>Thư mục học</t>
  </si>
  <si>
    <t>Chuyển đợt 2</t>
  </si>
  <si>
    <t>ID phòng học trực tuyến</t>
  </si>
  <si>
    <t>Sô phòng</t>
  </si>
  <si>
    <t>Số phòng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</si>
</sst>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 quotePrefix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 wrapText="1"/>
    </xf>
    <xf numFmtId="0" fontId="50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50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165" fontId="4" fillId="34" borderId="10" xfId="41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165" fontId="4" fillId="0" borderId="0" xfId="41" applyNumberFormat="1" applyFont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 quotePrefix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 quotePrefix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4" fillId="34" borderId="14" xfId="0" applyFont="1" applyFill="1" applyBorder="1" applyAlignment="1" quotePrefix="1">
      <alignment horizontal="center" vertical="center" wrapText="1"/>
    </xf>
    <xf numFmtId="0" fontId="4" fillId="34" borderId="23" xfId="0" applyFont="1" applyFill="1" applyBorder="1" applyAlignment="1" quotePrefix="1">
      <alignment horizontal="center" vertical="center" wrapText="1"/>
    </xf>
    <xf numFmtId="0" fontId="4" fillId="34" borderId="24" xfId="0" applyFont="1" applyFill="1" applyBorder="1" applyAlignment="1" quotePrefix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53" fillId="14" borderId="14" xfId="0" applyFont="1" applyFill="1" applyBorder="1" applyAlignment="1">
      <alignment horizontal="center" vertical="center" wrapText="1"/>
    </xf>
    <xf numFmtId="0" fontId="53" fillId="14" borderId="2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 applyProtection="1">
      <alignment horizontal="center" vertical="center" wrapText="1"/>
      <protection hidden="1"/>
    </xf>
    <xf numFmtId="0" fontId="4" fillId="14" borderId="2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 quotePrefix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 applyProtection="1">
      <alignment horizontal="center" vertical="center" wrapText="1"/>
      <protection hidden="1"/>
    </xf>
    <xf numFmtId="0" fontId="53" fillId="1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quotePrefix="1">
      <alignment horizontal="center" vertical="center"/>
    </xf>
    <xf numFmtId="0" fontId="4" fillId="34" borderId="23" xfId="0" applyFont="1" applyFill="1" applyBorder="1" applyAlignment="1" quotePrefix="1">
      <alignment horizontal="center" vertical="center"/>
    </xf>
    <xf numFmtId="0" fontId="4" fillId="34" borderId="24" xfId="0" applyFont="1" applyFill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4" fillId="34" borderId="10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ropbox\2022-2023\Ph&#242;ng%20h&#7885;c%20tr&#7921;c%20tuy&#7871;n\&#272;&#7841;i%20h&#7885;c%20n&#7897;i%20v&#7909;%20H&#224;%20n&#7897;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nh%20s&#225;ch%20ph&#242;ng%20h&#7885;c\DS%20Gi&#225;o%20vi&#234;n%20&amp;%20Ph&#242;ng%20h&#7885;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h%20s&#225;ch%20GV%20v&#224;%20ph&#242;ng%20h&#7885;c\DS%20Gi&#225;o%20vi&#234;n%20&amp;%20Ph&#242;ng%20h&#7885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e 75 tK"/>
      <sheetName val="Tài khoản kích hoạt hết 30-04"/>
      <sheetName val="Sheet1"/>
    </sheetNames>
    <sheetDataSet>
      <sheetData sheetId="0">
        <row r="4">
          <cell r="B4">
            <v>1</v>
          </cell>
          <cell r="C4" t="str">
            <v>2901202100@dhnvhn.vn</v>
          </cell>
          <cell r="D4" t="str">
            <v>2901202100</v>
          </cell>
          <cell r="E4">
            <v>2901202100</v>
          </cell>
        </row>
        <row r="5">
          <cell r="B5">
            <v>2</v>
          </cell>
          <cell r="C5" t="str">
            <v>2901202101@dhnvhn.vn</v>
          </cell>
          <cell r="D5" t="str">
            <v>2901202101</v>
          </cell>
          <cell r="E5">
            <v>2901202101</v>
          </cell>
        </row>
        <row r="6">
          <cell r="B6">
            <v>3</v>
          </cell>
          <cell r="C6" t="str">
            <v>2901202102@dhnvhn.vn</v>
          </cell>
          <cell r="D6" t="str">
            <v>2901202102</v>
          </cell>
          <cell r="E6">
            <v>2901202102</v>
          </cell>
        </row>
        <row r="7">
          <cell r="B7">
            <v>4</v>
          </cell>
          <cell r="C7" t="str">
            <v>2901202103@dhnvhn.vn</v>
          </cell>
          <cell r="D7" t="str">
            <v>2901202103</v>
          </cell>
          <cell r="E7">
            <v>2901202103</v>
          </cell>
        </row>
        <row r="8">
          <cell r="B8">
            <v>5</v>
          </cell>
          <cell r="C8" t="str">
            <v>2901202104@dhnvhn.vn</v>
          </cell>
          <cell r="D8" t="str">
            <v>2901202104</v>
          </cell>
          <cell r="E8">
            <v>2901202104</v>
          </cell>
        </row>
        <row r="9">
          <cell r="B9">
            <v>6</v>
          </cell>
          <cell r="C9" t="str">
            <v>2901202105@dhnvhn.vn</v>
          </cell>
          <cell r="D9" t="str">
            <v>2901202105</v>
          </cell>
          <cell r="E9">
            <v>2901202105</v>
          </cell>
        </row>
        <row r="10">
          <cell r="B10">
            <v>7</v>
          </cell>
          <cell r="C10" t="str">
            <v>2901202106@dhnvhn.vn</v>
          </cell>
          <cell r="D10" t="str">
            <v>2901202106</v>
          </cell>
          <cell r="E10">
            <v>2901202106</v>
          </cell>
        </row>
        <row r="11">
          <cell r="B11">
            <v>8</v>
          </cell>
          <cell r="C11" t="str">
            <v>2901202107@dhnvhn.vn</v>
          </cell>
          <cell r="D11" t="str">
            <v>2901202107</v>
          </cell>
          <cell r="E11">
            <v>2901202107</v>
          </cell>
        </row>
        <row r="12">
          <cell r="B12">
            <v>9</v>
          </cell>
          <cell r="C12" t="str">
            <v>2901202108@dhnvhn.vn</v>
          </cell>
          <cell r="D12" t="str">
            <v>2901202108</v>
          </cell>
          <cell r="E12">
            <v>2901202108</v>
          </cell>
        </row>
        <row r="13">
          <cell r="B13">
            <v>10</v>
          </cell>
          <cell r="C13" t="str">
            <v>2901202109@dhnvhn.vn</v>
          </cell>
          <cell r="D13" t="str">
            <v>2901202109</v>
          </cell>
          <cell r="E13">
            <v>2901202109</v>
          </cell>
        </row>
        <row r="14">
          <cell r="B14">
            <v>11</v>
          </cell>
          <cell r="C14" t="str">
            <v>2901202110@dhnvhn.vn</v>
          </cell>
          <cell r="D14" t="str">
            <v>2901202110</v>
          </cell>
          <cell r="E14">
            <v>2901202110</v>
          </cell>
        </row>
        <row r="15">
          <cell r="B15">
            <v>12</v>
          </cell>
          <cell r="C15" t="str">
            <v>2901202111@dhnvhn.vn</v>
          </cell>
          <cell r="D15" t="str">
            <v>2901202111</v>
          </cell>
          <cell r="E15">
            <v>2901202111</v>
          </cell>
        </row>
        <row r="16">
          <cell r="B16">
            <v>13</v>
          </cell>
          <cell r="C16" t="str">
            <v>2901202112@dhnvhn.vn</v>
          </cell>
          <cell r="D16" t="str">
            <v>2901202112</v>
          </cell>
          <cell r="E16">
            <v>2901202112</v>
          </cell>
        </row>
        <row r="17">
          <cell r="B17">
            <v>14</v>
          </cell>
          <cell r="C17" t="str">
            <v>2901202113@dhnvhn.vn</v>
          </cell>
          <cell r="D17" t="str">
            <v>2901202113</v>
          </cell>
          <cell r="E17">
            <v>2901202113</v>
          </cell>
        </row>
        <row r="18">
          <cell r="B18">
            <v>15</v>
          </cell>
          <cell r="C18" t="str">
            <v>2901202114@dhnvhn.vn</v>
          </cell>
          <cell r="D18" t="str">
            <v>2901202114</v>
          </cell>
          <cell r="E18">
            <v>2901202114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 Giáo viên"/>
      <sheetName val="DS Phòng học"/>
    </sheetNames>
    <sheetDataSet>
      <sheetData sheetId="0">
        <row r="2">
          <cell r="A2" t="str">
            <v>Nguyễn Bá Chiến</v>
          </cell>
          <cell r="B2" t="str">
            <v>00560</v>
          </cell>
        </row>
        <row r="3">
          <cell r="A3" t="str">
            <v>Nguyễn Minh Phương</v>
          </cell>
          <cell r="B3" t="str">
            <v>00334</v>
          </cell>
        </row>
        <row r="4">
          <cell r="A4" t="str">
            <v>Hà Quang Ngọc</v>
          </cell>
          <cell r="B4" t="str">
            <v>00333</v>
          </cell>
        </row>
        <row r="5">
          <cell r="A5" t="str">
            <v>Đỗ Phú Hải</v>
          </cell>
          <cell r="B5" t="str">
            <v>00458</v>
          </cell>
        </row>
        <row r="6">
          <cell r="A6" t="str">
            <v>Vũ Ngọc Hoa</v>
          </cell>
          <cell r="B6" t="str">
            <v>00120</v>
          </cell>
        </row>
        <row r="7">
          <cell r="A7" t="str">
            <v>Lưu Anh Đức</v>
          </cell>
          <cell r="B7" t="str">
            <v>00345</v>
          </cell>
        </row>
        <row r="8">
          <cell r="A8" t="str">
            <v>Đỗ Thị Thanh Mỹ</v>
          </cell>
          <cell r="B8" t="str">
            <v>00086</v>
          </cell>
        </row>
        <row r="9">
          <cell r="A9" t="str">
            <v>Nguyễn Xuân Kiểm</v>
          </cell>
          <cell r="B9" t="str">
            <v>00144</v>
          </cell>
        </row>
        <row r="10">
          <cell r="A10" t="str">
            <v>Nguyễn Thanh Cảnh</v>
          </cell>
          <cell r="B10" t="str">
            <v>00012</v>
          </cell>
        </row>
        <row r="11">
          <cell r="A11" t="str">
            <v>Vi Thị Thanh Hương</v>
          </cell>
          <cell r="B11" t="str">
            <v>00124</v>
          </cell>
        </row>
        <row r="12">
          <cell r="A12" t="str">
            <v>Nguyễn Anh Quyền</v>
          </cell>
          <cell r="B12" t="str">
            <v>00228</v>
          </cell>
        </row>
        <row r="13">
          <cell r="A13" t="str">
            <v>Nguyễn Thị Thảo</v>
          </cell>
          <cell r="B13" t="str">
            <v>00422</v>
          </cell>
        </row>
        <row r="14">
          <cell r="A14" t="str">
            <v>Trịnh Huyền Mai</v>
          </cell>
          <cell r="B14" t="str">
            <v>00630</v>
          </cell>
        </row>
        <row r="15">
          <cell r="A15" t="str">
            <v>Vũ Thị Châm</v>
          </cell>
          <cell r="B15" t="str">
            <v>00622</v>
          </cell>
        </row>
        <row r="16">
          <cell r="A16" t="str">
            <v>Nguyễn Thùy Linh</v>
          </cell>
          <cell r="B16">
            <v>589</v>
          </cell>
        </row>
        <row r="17">
          <cell r="A17" t="str">
            <v>Lê Thu Hương</v>
          </cell>
          <cell r="B17">
            <v>998</v>
          </cell>
        </row>
        <row r="18">
          <cell r="A18" t="str">
            <v>Nguyễn Thùy Duyên</v>
          </cell>
          <cell r="B18">
            <v>123456</v>
          </cell>
        </row>
        <row r="19">
          <cell r="A19" t="str">
            <v>Nguyễn Thị Mai Hương</v>
          </cell>
          <cell r="B19" t="str">
            <v>V070123</v>
          </cell>
        </row>
        <row r="20">
          <cell r="A20" t="str">
            <v>Nguyễn Hồng Hạnh</v>
          </cell>
          <cell r="B20" t="str">
            <v>V07.01.03</v>
          </cell>
        </row>
        <row r="21">
          <cell r="A21" t="str">
            <v>Cao Anh Thịnh</v>
          </cell>
          <cell r="B21" t="str">
            <v>00168</v>
          </cell>
        </row>
        <row r="22">
          <cell r="A22" t="str">
            <v>Lê Văn Hùng</v>
          </cell>
          <cell r="B22" t="str">
            <v>00262</v>
          </cell>
        </row>
        <row r="23">
          <cell r="A23" t="str">
            <v>Vũ Thị Hà Linh</v>
          </cell>
          <cell r="B23" t="str">
            <v>00360</v>
          </cell>
        </row>
        <row r="24">
          <cell r="A24" t="str">
            <v>Phạm Ngọc Tú</v>
          </cell>
          <cell r="B24" t="str">
            <v>00164</v>
          </cell>
        </row>
        <row r="25">
          <cell r="A25" t="str">
            <v>Nguyễn Vinh Hải</v>
          </cell>
          <cell r="B25" t="str">
            <v>00385</v>
          </cell>
        </row>
        <row r="26">
          <cell r="A26" t="str">
            <v>Phạm Thị Vân</v>
          </cell>
          <cell r="B26" t="str">
            <v>00549</v>
          </cell>
        </row>
        <row r="27">
          <cell r="A27" t="str">
            <v>Bùi Thị Thảo</v>
          </cell>
          <cell r="B27" t="str">
            <v>00551</v>
          </cell>
        </row>
        <row r="28">
          <cell r="A28" t="str">
            <v>Nguyễn Đức Hạnh</v>
          </cell>
          <cell r="B28" t="str">
            <v>00046</v>
          </cell>
        </row>
        <row r="29">
          <cell r="A29" t="str">
            <v>Đỗ Khánh Năm</v>
          </cell>
          <cell r="B29" t="str">
            <v>00013</v>
          </cell>
        </row>
        <row r="30">
          <cell r="A30" t="str">
            <v>Phạm Thị Phương Nguyên</v>
          </cell>
          <cell r="B30" t="str">
            <v>00283</v>
          </cell>
        </row>
        <row r="31">
          <cell r="A31" t="str">
            <v>Trịnh Thị Lan Anh</v>
          </cell>
          <cell r="B31" t="str">
            <v>00301</v>
          </cell>
        </row>
        <row r="32">
          <cell r="A32" t="str">
            <v>Đặng Thị Trang</v>
          </cell>
          <cell r="B32" t="str">
            <v>00380</v>
          </cell>
        </row>
        <row r="33">
          <cell r="A33" t="str">
            <v>Trần Trọng Nghĩa</v>
          </cell>
          <cell r="B33" t="str">
            <v>00386</v>
          </cell>
        </row>
        <row r="34">
          <cell r="A34" t="str">
            <v>Hoàng Xuân Bính</v>
          </cell>
          <cell r="B34" t="str">
            <v>00391</v>
          </cell>
        </row>
        <row r="35">
          <cell r="A35" t="str">
            <v>Trần Văn Quang</v>
          </cell>
          <cell r="B35" t="str">
            <v>00021</v>
          </cell>
        </row>
        <row r="36">
          <cell r="A36" t="str">
            <v>Hoàng Anh Tuấn</v>
          </cell>
          <cell r="B36" t="str">
            <v>00221</v>
          </cell>
        </row>
        <row r="37">
          <cell r="A37" t="str">
            <v>Vũ Thị Phương Thảo</v>
          </cell>
          <cell r="B37" t="str">
            <v>00419</v>
          </cell>
        </row>
        <row r="38">
          <cell r="A38" t="str">
            <v>Trần Thành</v>
          </cell>
          <cell r="B38" t="str">
            <v>00538</v>
          </cell>
        </row>
        <row r="39">
          <cell r="A39" t="str">
            <v>Trịnh Gia Hiểu</v>
          </cell>
          <cell r="B39" t="str">
            <v>00015</v>
          </cell>
        </row>
        <row r="40">
          <cell r="A40" t="str">
            <v>Phạm Thị Nga</v>
          </cell>
          <cell r="B40" t="str">
            <v>00286</v>
          </cell>
        </row>
        <row r="41">
          <cell r="A41" t="str">
            <v>Phạm Ngọc Trụ</v>
          </cell>
          <cell r="B41" t="str">
            <v>00555</v>
          </cell>
        </row>
        <row r="42">
          <cell r="A42" t="str">
            <v>Nguyễn Đức Đồng</v>
          </cell>
          <cell r="B42" t="str">
            <v>00268</v>
          </cell>
        </row>
        <row r="43">
          <cell r="A43" t="str">
            <v>Trần Thị Phượng</v>
          </cell>
          <cell r="B43" t="str">
            <v>00288</v>
          </cell>
        </row>
        <row r="44">
          <cell r="A44" t="str">
            <v>Nguyễn Thị Hoàng Lý</v>
          </cell>
          <cell r="B44" t="str">
            <v>00299</v>
          </cell>
        </row>
        <row r="45">
          <cell r="A45" t="str">
            <v>Lê Thị Thanh Tuyền</v>
          </cell>
          <cell r="B45" t="str">
            <v>00370</v>
          </cell>
        </row>
        <row r="46">
          <cell r="A46" t="str">
            <v>Phạm Thanh Phú</v>
          </cell>
          <cell r="B46" t="str">
            <v>00376</v>
          </cell>
        </row>
        <row r="47">
          <cell r="A47" t="str">
            <v>Khúc Thị Ngọc Hoa</v>
          </cell>
          <cell r="B47" t="str">
            <v>00415</v>
          </cell>
        </row>
        <row r="48">
          <cell r="A48" t="str">
            <v>Phạm Duy Cảnh</v>
          </cell>
          <cell r="B48" t="str">
            <v>00446</v>
          </cell>
        </row>
        <row r="49">
          <cell r="A49" t="str">
            <v>Đỗ Thu Hằng</v>
          </cell>
          <cell r="B49" t="str">
            <v>00556</v>
          </cell>
        </row>
        <row r="50">
          <cell r="A50" t="str">
            <v>Hoàng Văn Thanh</v>
          </cell>
          <cell r="B50" t="str">
            <v>00016</v>
          </cell>
        </row>
        <row r="51">
          <cell r="A51" t="str">
            <v>Nguyễn Thị Thanh</v>
          </cell>
          <cell r="B51" t="str">
            <v>00023</v>
          </cell>
        </row>
        <row r="52">
          <cell r="A52" t="str">
            <v>Hoàng Thị Thúy Lan</v>
          </cell>
          <cell r="B52" t="str">
            <v>00024</v>
          </cell>
        </row>
        <row r="53">
          <cell r="A53" t="str">
            <v>Phạm Thị Duyên</v>
          </cell>
          <cell r="B53" t="str">
            <v>00026</v>
          </cell>
        </row>
        <row r="54">
          <cell r="A54" t="str">
            <v>Nguyễn Thị Vượng</v>
          </cell>
          <cell r="B54" t="str">
            <v>00027</v>
          </cell>
        </row>
        <row r="55">
          <cell r="A55" t="str">
            <v>Phạm Thế Cường</v>
          </cell>
          <cell r="B55" t="str">
            <v>00235</v>
          </cell>
        </row>
        <row r="56">
          <cell r="A56" t="str">
            <v>Đỗ Thị Thuý Hạnh</v>
          </cell>
          <cell r="B56" t="str">
            <v>00335</v>
          </cell>
        </row>
        <row r="57">
          <cell r="A57" t="str">
            <v>Nguyễn Văn Dũng</v>
          </cell>
          <cell r="B57" t="str">
            <v>00137</v>
          </cell>
        </row>
        <row r="58">
          <cell r="A58" t="str">
            <v>Đặng Thị Lý</v>
          </cell>
          <cell r="B58" t="str">
            <v>00336</v>
          </cell>
        </row>
        <row r="59">
          <cell r="A59" t="str">
            <v>Nông Trương Ngọc Sơn</v>
          </cell>
          <cell r="B59" t="str">
            <v>00341</v>
          </cell>
        </row>
        <row r="60">
          <cell r="A60" t="str">
            <v>Dương Thị Dung</v>
          </cell>
          <cell r="B60" t="str">
            <v>00222</v>
          </cell>
        </row>
        <row r="61">
          <cell r="A61" t="str">
            <v>Hà Thị Tuyết Mai</v>
          </cell>
          <cell r="B61" t="str">
            <v>00266</v>
          </cell>
        </row>
        <row r="62">
          <cell r="A62" t="str">
            <v>Hà Thị Thu Hương</v>
          </cell>
          <cell r="B62" t="str">
            <v>00277</v>
          </cell>
        </row>
        <row r="63">
          <cell r="A63" t="str">
            <v>Trần Xuân Hòa</v>
          </cell>
          <cell r="B63" t="str">
            <v>00029</v>
          </cell>
        </row>
        <row r="64">
          <cell r="A64" t="str">
            <v>Hà Thị Thu Thủy</v>
          </cell>
          <cell r="B64" t="str">
            <v>00030</v>
          </cell>
        </row>
        <row r="65">
          <cell r="A65" t="str">
            <v>Phan Thị Thu Hiền</v>
          </cell>
          <cell r="B65" t="str">
            <v>00031</v>
          </cell>
        </row>
        <row r="66">
          <cell r="A66" t="str">
            <v>Phan Thị Doan</v>
          </cell>
          <cell r="B66" t="str">
            <v>00032</v>
          </cell>
        </row>
        <row r="67">
          <cell r="A67" t="str">
            <v>Trần Thị Mai</v>
          </cell>
          <cell r="B67" t="str">
            <v>00033</v>
          </cell>
        </row>
        <row r="68">
          <cell r="A68" t="str">
            <v>Trịnh Thị Thu Mai</v>
          </cell>
          <cell r="B68" t="str">
            <v>00034</v>
          </cell>
        </row>
        <row r="69">
          <cell r="A69" t="str">
            <v>Hoàng Ngọc Hà</v>
          </cell>
          <cell r="B69" t="str">
            <v>00303</v>
          </cell>
        </row>
        <row r="70">
          <cell r="A70" t="str">
            <v>Tô Ngọc Trâm</v>
          </cell>
          <cell r="B70" t="str">
            <v>00389</v>
          </cell>
        </row>
        <row r="71">
          <cell r="A71" t="str">
            <v>Nguyễn Thị Thanh Hoà</v>
          </cell>
          <cell r="B71" t="str">
            <v>00278</v>
          </cell>
        </row>
        <row r="72">
          <cell r="A72" t="str">
            <v>Nguyễn Thị Hà Chinh</v>
          </cell>
          <cell r="B72" t="str">
            <v>00457</v>
          </cell>
        </row>
        <row r="73">
          <cell r="A73" t="str">
            <v>Đàm Thị Thanh Vân</v>
          </cell>
          <cell r="B73" t="str">
            <v>00399</v>
          </cell>
        </row>
        <row r="74">
          <cell r="A74" t="str">
            <v>Trần Văn Thuận</v>
          </cell>
          <cell r="B74" t="str">
            <v>00051</v>
          </cell>
        </row>
        <row r="75">
          <cell r="A75" t="str">
            <v>Hoàng Tuấn</v>
          </cell>
          <cell r="B75" t="str">
            <v>00053</v>
          </cell>
        </row>
        <row r="76">
          <cell r="A76" t="str">
            <v>Nguyễn Minh Triệu</v>
          </cell>
          <cell r="B76" t="str">
            <v>00054</v>
          </cell>
        </row>
        <row r="77">
          <cell r="A77" t="str">
            <v>Trương Văn Đỉnh</v>
          </cell>
          <cell r="B77" t="str">
            <v>00056</v>
          </cell>
        </row>
        <row r="78">
          <cell r="A78" t="str">
            <v>Phạm Đình Mức</v>
          </cell>
          <cell r="B78" t="str">
            <v>00057</v>
          </cell>
        </row>
        <row r="79">
          <cell r="A79" t="str">
            <v>Đoàn Văn Thắng</v>
          </cell>
          <cell r="B79" t="str">
            <v>00058</v>
          </cell>
        </row>
        <row r="80">
          <cell r="A80" t="str">
            <v>Nhâm Thúy Lan</v>
          </cell>
          <cell r="B80" t="str">
            <v>00395</v>
          </cell>
        </row>
        <row r="81">
          <cell r="A81" t="str">
            <v>Triệu Thế Việt</v>
          </cell>
          <cell r="B81">
            <v>170619</v>
          </cell>
        </row>
        <row r="82">
          <cell r="A82" t="str">
            <v>Nguyễn Tuệ Chi</v>
          </cell>
          <cell r="B82" t="str">
            <v>9999</v>
          </cell>
        </row>
        <row r="83">
          <cell r="A83" t="str">
            <v>Lê Đình Quý</v>
          </cell>
          <cell r="B83" t="str">
            <v>00059</v>
          </cell>
        </row>
        <row r="84">
          <cell r="A84" t="str">
            <v>Đỗ Phi Khương</v>
          </cell>
          <cell r="B84" t="str">
            <v>00060</v>
          </cell>
        </row>
        <row r="85">
          <cell r="A85" t="str">
            <v>Phan Anh Dũng</v>
          </cell>
          <cell r="B85" t="str">
            <v>00371</v>
          </cell>
        </row>
        <row r="86">
          <cell r="A86" t="str">
            <v>Dương Quang Phú</v>
          </cell>
          <cell r="B86" t="str">
            <v>00062</v>
          </cell>
        </row>
        <row r="87">
          <cell r="A87" t="str">
            <v>Nguyễn Quang Hưng</v>
          </cell>
          <cell r="B87" t="str">
            <v>00383</v>
          </cell>
        </row>
        <row r="88">
          <cell r="A88" t="str">
            <v>Công Tiến Thành</v>
          </cell>
          <cell r="B88" t="str">
            <v>00418</v>
          </cell>
        </row>
        <row r="89">
          <cell r="A89" t="str">
            <v>Lưu Mạnh Hà</v>
          </cell>
          <cell r="B89" t="str">
            <v>00552</v>
          </cell>
        </row>
        <row r="90">
          <cell r="A90" t="str">
            <v>Dương Văn Nam</v>
          </cell>
          <cell r="B90" t="str">
            <v>00037</v>
          </cell>
        </row>
        <row r="91">
          <cell r="A91" t="str">
            <v>Đặng Thị Hạnh</v>
          </cell>
          <cell r="B91" t="str">
            <v>00018</v>
          </cell>
        </row>
        <row r="92">
          <cell r="A92" t="str">
            <v>Nguyễn Thị Hường (CTSV)</v>
          </cell>
          <cell r="B92" t="str">
            <v>00039</v>
          </cell>
        </row>
        <row r="93">
          <cell r="A93" t="str">
            <v>Nguyễn Văn Chiến</v>
          </cell>
          <cell r="B93" t="str">
            <v>00045</v>
          </cell>
        </row>
        <row r="94">
          <cell r="A94" t="str">
            <v>Vi Hoài Anh</v>
          </cell>
          <cell r="B94" t="str">
            <v>00014</v>
          </cell>
        </row>
        <row r="95">
          <cell r="A95" t="str">
            <v>Nguyễn Thị Dự</v>
          </cell>
          <cell r="B95" t="str">
            <v>00042</v>
          </cell>
        </row>
        <row r="96">
          <cell r="A96" t="str">
            <v>Trần Thị Hoài</v>
          </cell>
          <cell r="B96" t="str">
            <v>00048</v>
          </cell>
        </row>
        <row r="97">
          <cell r="A97" t="str">
            <v>Nguyễn Ngọc Long</v>
          </cell>
          <cell r="B97" t="str">
            <v>00044</v>
          </cell>
        </row>
        <row r="98">
          <cell r="A98" t="str">
            <v>Nguyễn Tiến Chung</v>
          </cell>
          <cell r="B98" t="str">
            <v>00047</v>
          </cell>
        </row>
        <row r="99">
          <cell r="A99" t="str">
            <v>Phạm Thị Thía</v>
          </cell>
          <cell r="B99" t="str">
            <v>00230</v>
          </cell>
        </row>
        <row r="100">
          <cell r="A100" t="str">
            <v>Ngô Văn Long</v>
          </cell>
          <cell r="B100" t="str">
            <v>00055</v>
          </cell>
        </row>
        <row r="101">
          <cell r="A101" t="str">
            <v>Trần Văn Nam</v>
          </cell>
          <cell r="B101" t="str">
            <v>00306</v>
          </cell>
        </row>
        <row r="102">
          <cell r="A102" t="str">
            <v>Vũ Mạnh Hùng</v>
          </cell>
          <cell r="B102" t="str">
            <v>00141</v>
          </cell>
        </row>
        <row r="103">
          <cell r="A103" t="str">
            <v>Ngô Bá Khánh</v>
          </cell>
          <cell r="B103" t="str">
            <v>00337</v>
          </cell>
        </row>
        <row r="104">
          <cell r="A104" t="str">
            <v>Nguyễn Tiến Thọ</v>
          </cell>
          <cell r="B104" t="str">
            <v>00338</v>
          </cell>
        </row>
        <row r="105">
          <cell r="A105" t="str">
            <v>Đoàn Thị Hòa</v>
          </cell>
          <cell r="B105" t="str">
            <v>00068</v>
          </cell>
        </row>
        <row r="106">
          <cell r="A106" t="str">
            <v>Vũ Thị Cẩm Tú</v>
          </cell>
          <cell r="B106" t="str">
            <v>00007</v>
          </cell>
        </row>
        <row r="107">
          <cell r="A107" t="str">
            <v>Lại Thế Trí</v>
          </cell>
          <cell r="B107" t="str">
            <v>00063</v>
          </cell>
        </row>
        <row r="108">
          <cell r="A108" t="str">
            <v>Nguyễn Thị Thanh Hương</v>
          </cell>
          <cell r="B108" t="str">
            <v>00238</v>
          </cell>
        </row>
        <row r="109">
          <cell r="A109" t="str">
            <v>Bùi Ngọc Thuỷ</v>
          </cell>
          <cell r="B109" t="str">
            <v>00239</v>
          </cell>
        </row>
        <row r="110">
          <cell r="A110" t="str">
            <v>Đào Thị Hồng Nhung</v>
          </cell>
          <cell r="B110" t="str">
            <v>00426</v>
          </cell>
        </row>
        <row r="111">
          <cell r="A111" t="str">
            <v>Lương Thị Tâm Uyên</v>
          </cell>
          <cell r="B111" t="str">
            <v>00444</v>
          </cell>
        </row>
        <row r="112">
          <cell r="A112" t="str">
            <v>Nguyễn Thị Ngọc Linh</v>
          </cell>
          <cell r="B112" t="str">
            <v>00100</v>
          </cell>
        </row>
        <row r="113">
          <cell r="A113" t="str">
            <v>Trần Thị Lan Anh</v>
          </cell>
          <cell r="B113" t="str">
            <v>00255</v>
          </cell>
        </row>
        <row r="114">
          <cell r="A114" t="str">
            <v>Nguyễn Thị Ngọc Hiên</v>
          </cell>
          <cell r="B114" t="str">
            <v>00227</v>
          </cell>
        </row>
        <row r="115">
          <cell r="A115" t="str">
            <v>Nguyễn Thị Tố Loan</v>
          </cell>
          <cell r="B115" t="str">
            <v>00064</v>
          </cell>
        </row>
        <row r="116">
          <cell r="A116" t="str">
            <v>Phạm Thị Diễm Hương</v>
          </cell>
          <cell r="B116" t="str">
            <v>00414</v>
          </cell>
        </row>
        <row r="117">
          <cell r="A117" t="str">
            <v>Phạm Lê Huyền Trang</v>
          </cell>
          <cell r="B117" t="str">
            <v>00252</v>
          </cell>
        </row>
        <row r="118">
          <cell r="A118" t="str">
            <v>Lê Minh Phương</v>
          </cell>
          <cell r="B118" t="str">
            <v>00550</v>
          </cell>
        </row>
        <row r="119">
          <cell r="A119" t="str">
            <v>Cao Thị Mai Hương</v>
          </cell>
          <cell r="B119" t="str">
            <v>00427</v>
          </cell>
        </row>
        <row r="120">
          <cell r="A120" t="str">
            <v>Thái Thị Minh Hằng</v>
          </cell>
          <cell r="B120" t="str">
            <v>00445</v>
          </cell>
        </row>
        <row r="121">
          <cell r="A121" t="str">
            <v>Trần Thị Loan</v>
          </cell>
          <cell r="B121" t="str">
            <v>00067</v>
          </cell>
        </row>
        <row r="122">
          <cell r="A122" t="str">
            <v>Trần Việt Hà</v>
          </cell>
          <cell r="B122" t="str">
            <v>00069</v>
          </cell>
        </row>
        <row r="123">
          <cell r="A123" t="str">
            <v>Nguyễn Ngọc Linh</v>
          </cell>
          <cell r="B123" t="str">
            <v>00006</v>
          </cell>
        </row>
        <row r="124">
          <cell r="A124" t="str">
            <v>Trịnh Thị Kim Oanh</v>
          </cell>
          <cell r="B124" t="str">
            <v>00071</v>
          </cell>
        </row>
        <row r="125">
          <cell r="A125" t="str">
            <v>Chu Thị Hậu</v>
          </cell>
          <cell r="B125" t="str">
            <v>00066</v>
          </cell>
        </row>
        <row r="126">
          <cell r="A126" t="str">
            <v>Phạm Thị Hồng Quyên</v>
          </cell>
          <cell r="B126" t="str">
            <v>00070</v>
          </cell>
        </row>
        <row r="127">
          <cell r="A127" t="str">
            <v>Phạm Thị Hạnh</v>
          </cell>
          <cell r="B127" t="str">
            <v>00073</v>
          </cell>
        </row>
        <row r="128">
          <cell r="A128" t="str">
            <v>Ngô Thị Kiều Oanh</v>
          </cell>
          <cell r="B128" t="str">
            <v>00074</v>
          </cell>
        </row>
        <row r="129">
          <cell r="A129" t="str">
            <v>Trịnh Thị Năm</v>
          </cell>
          <cell r="B129" t="str">
            <v>00075</v>
          </cell>
        </row>
        <row r="130">
          <cell r="A130" t="str">
            <v>Trần Văn Quang</v>
          </cell>
          <cell r="B130" t="str">
            <v>00076</v>
          </cell>
        </row>
        <row r="131">
          <cell r="A131" t="str">
            <v>Nguyễn Thị Hồng</v>
          </cell>
          <cell r="B131" t="str">
            <v>00101</v>
          </cell>
        </row>
        <row r="132">
          <cell r="A132" t="str">
            <v>Phạm Thị Kiều Hoa</v>
          </cell>
          <cell r="B132" t="str">
            <v>00009</v>
          </cell>
        </row>
        <row r="133">
          <cell r="A133" t="str">
            <v>Trần Thị Mai</v>
          </cell>
          <cell r="B133" t="str">
            <v>00077</v>
          </cell>
        </row>
        <row r="134">
          <cell r="A134" t="str">
            <v>Đỗ Thị Hoài Hương</v>
          </cell>
          <cell r="B134" t="str">
            <v>00408</v>
          </cell>
        </row>
        <row r="135">
          <cell r="A135" t="str">
            <v>Nguyễn Thị Ngọc Mai</v>
          </cell>
          <cell r="B135" t="str">
            <v>00439</v>
          </cell>
        </row>
        <row r="136">
          <cell r="A136" t="str">
            <v>Lê Thanh Huyền</v>
          </cell>
          <cell r="B136" t="str">
            <v>00080</v>
          </cell>
        </row>
        <row r="137">
          <cell r="A137" t="str">
            <v>Lê Ngọc Diệp</v>
          </cell>
          <cell r="B137" t="str">
            <v>00082</v>
          </cell>
        </row>
        <row r="138">
          <cell r="A138" t="str">
            <v>Vũ Thị Hoàng Yến</v>
          </cell>
          <cell r="B138" t="str">
            <v>00083</v>
          </cell>
        </row>
        <row r="139">
          <cell r="A139" t="str">
            <v>Bùi Thị Ánh Vân</v>
          </cell>
          <cell r="B139" t="str">
            <v>00078</v>
          </cell>
        </row>
        <row r="140">
          <cell r="A140" t="str">
            <v>Hoàng Lưu Phi</v>
          </cell>
          <cell r="B140" t="str">
            <v>00087</v>
          </cell>
        </row>
        <row r="141">
          <cell r="A141" t="str">
            <v>Nguyễn Văn Linh</v>
          </cell>
          <cell r="B141" t="str">
            <v>00094</v>
          </cell>
        </row>
        <row r="142">
          <cell r="A142" t="str">
            <v>Bành Thăng Long</v>
          </cell>
          <cell r="B142" t="str">
            <v>00089</v>
          </cell>
        </row>
        <row r="143">
          <cell r="A143" t="str">
            <v>Nghiêm Xuân Mừng</v>
          </cell>
          <cell r="B143" t="str">
            <v>00092</v>
          </cell>
        </row>
        <row r="144">
          <cell r="A144" t="str">
            <v>Trần Thị Phương Thuý</v>
          </cell>
          <cell r="B144" t="str">
            <v>00091</v>
          </cell>
        </row>
        <row r="145">
          <cell r="A145" t="str">
            <v>Nguyễn Thị Kim Chi</v>
          </cell>
          <cell r="B145" t="str">
            <v>00090</v>
          </cell>
        </row>
        <row r="146">
          <cell r="A146" t="str">
            <v>Nguyễn Thị Quỳnh</v>
          </cell>
          <cell r="B146" t="str">
            <v>00198</v>
          </cell>
        </row>
        <row r="147">
          <cell r="A147" t="str">
            <v>Nguyễn Thị Tuyết Mai</v>
          </cell>
          <cell r="B147" t="str">
            <v>00243</v>
          </cell>
        </row>
        <row r="148">
          <cell r="A148" t="str">
            <v>Trần Thị Diệu Thúy</v>
          </cell>
          <cell r="B148" t="str">
            <v>00085</v>
          </cell>
        </row>
        <row r="149">
          <cell r="A149" t="str">
            <v>Trần Thị Phương Thúy</v>
          </cell>
          <cell r="B149" t="str">
            <v>00091</v>
          </cell>
        </row>
        <row r="150">
          <cell r="A150" t="str">
            <v>Vũ Thành Hưng</v>
          </cell>
          <cell r="B150" t="str">
            <v>00093</v>
          </cell>
        </row>
        <row r="151">
          <cell r="A151" t="str">
            <v>Lê ThịHiền</v>
          </cell>
          <cell r="B151" t="str">
            <v>00308</v>
          </cell>
        </row>
        <row r="152">
          <cell r="A152" t="str">
            <v>Nguyễn Văn Hải</v>
          </cell>
          <cell r="B152" t="str">
            <v>00236</v>
          </cell>
        </row>
        <row r="153">
          <cell r="A153" t="str">
            <v>Phạm HảiYến</v>
          </cell>
          <cell r="B153" t="str">
            <v>00342</v>
          </cell>
        </row>
        <row r="154">
          <cell r="A154" t="str">
            <v>Nguyễn Bích Hạnh</v>
          </cell>
          <cell r="B154" t="str">
            <v>00177</v>
          </cell>
        </row>
        <row r="155">
          <cell r="A155" t="str">
            <v>Phạm Kim Thanh</v>
          </cell>
          <cell r="B155" t="str">
            <v>00372</v>
          </cell>
        </row>
        <row r="156">
          <cell r="A156" t="str">
            <v>Phạm Thị Hương</v>
          </cell>
          <cell r="B156" t="str">
            <v>00010</v>
          </cell>
        </row>
        <row r="157">
          <cell r="A157" t="str">
            <v>Phạm Thị Thương</v>
          </cell>
          <cell r="B157" t="str">
            <v>00226</v>
          </cell>
        </row>
        <row r="158">
          <cell r="A158" t="str">
            <v>Nguyễn Thị Kim Thoa</v>
          </cell>
          <cell r="B158" t="str">
            <v>00373</v>
          </cell>
        </row>
        <row r="159">
          <cell r="A159" t="str">
            <v>Lê Thị Thơm</v>
          </cell>
          <cell r="B159" t="str">
            <v>00327</v>
          </cell>
        </row>
        <row r="160">
          <cell r="A160" t="str">
            <v>Bùi Thị Thảo</v>
          </cell>
          <cell r="B160" t="str">
            <v>00442</v>
          </cell>
        </row>
        <row r="161">
          <cell r="A161" t="str">
            <v>Ngô Thị Thu Huyền</v>
          </cell>
          <cell r="B161" t="str">
            <v>00179</v>
          </cell>
        </row>
        <row r="162">
          <cell r="A162" t="str">
            <v>Quang Thị Ngọc Huyền</v>
          </cell>
          <cell r="B162" t="str">
            <v>0000</v>
          </cell>
        </row>
        <row r="163">
          <cell r="A163" t="str">
            <v>Nguyễn Thu An</v>
          </cell>
          <cell r="B163" t="str">
            <v>00095</v>
          </cell>
        </row>
        <row r="164">
          <cell r="A164" t="str">
            <v>Vũ Thị Thu Hằng</v>
          </cell>
          <cell r="B164" t="str">
            <v>00096</v>
          </cell>
        </row>
        <row r="165">
          <cell r="A165" t="str">
            <v>Đoàn Thị Vượng</v>
          </cell>
          <cell r="B165" t="str">
            <v>00097</v>
          </cell>
        </row>
        <row r="166">
          <cell r="A166" t="str">
            <v>Nguyễn Thị Hoàn</v>
          </cell>
          <cell r="B166" t="str">
            <v>00098</v>
          </cell>
        </row>
        <row r="167">
          <cell r="A167" t="str">
            <v>Phạm Đình Kiên</v>
          </cell>
          <cell r="B167" t="str">
            <v>00099</v>
          </cell>
        </row>
        <row r="168">
          <cell r="A168" t="str">
            <v>Nhâm Thuý Lan</v>
          </cell>
          <cell r="B168" t="str">
            <v>00395</v>
          </cell>
        </row>
        <row r="169">
          <cell r="A169" t="str">
            <v>Nguyễn Đức Thiện</v>
          </cell>
          <cell r="B169" t="str">
            <v>00231</v>
          </cell>
        </row>
        <row r="170">
          <cell r="A170" t="str">
            <v>Ngô Văn Linh</v>
          </cell>
          <cell r="B170" t="str">
            <v>00339</v>
          </cell>
        </row>
        <row r="171">
          <cell r="A171" t="str">
            <v>Lưu Thị Thu Hương</v>
          </cell>
          <cell r="B171" t="str">
            <v>00423</v>
          </cell>
        </row>
        <row r="172">
          <cell r="A172" t="str">
            <v>Lê Thị Lan Phương</v>
          </cell>
          <cell r="B172" t="str">
            <v>00455</v>
          </cell>
        </row>
        <row r="173">
          <cell r="A173" t="str">
            <v>Nguyễn Thị Hương</v>
          </cell>
          <cell r="B173" t="str">
            <v>00554</v>
          </cell>
        </row>
        <row r="174">
          <cell r="A174" t="str">
            <v>Trần Đình Thảo</v>
          </cell>
          <cell r="B174" t="str">
            <v>00102</v>
          </cell>
        </row>
        <row r="175">
          <cell r="A175" t="str">
            <v>Trịnh Việt Tiến</v>
          </cell>
          <cell r="B175" t="str">
            <v>00103</v>
          </cell>
        </row>
        <row r="176">
          <cell r="A176" t="str">
            <v>Trần Thị Ngân Hà</v>
          </cell>
          <cell r="B176" t="str">
            <v>00359</v>
          </cell>
        </row>
        <row r="177">
          <cell r="A177" t="str">
            <v>Nguyễn Văn Tạo</v>
          </cell>
          <cell r="B177" t="str">
            <v>00104</v>
          </cell>
        </row>
        <row r="178">
          <cell r="A178" t="str">
            <v>Đoàn Văn Tình</v>
          </cell>
          <cell r="B178" t="str">
            <v>00105</v>
          </cell>
        </row>
        <row r="179">
          <cell r="A179" t="str">
            <v>Nguyễn Thị Hoa</v>
          </cell>
          <cell r="B179" t="str">
            <v>00106</v>
          </cell>
        </row>
        <row r="180">
          <cell r="A180" t="str">
            <v>Hoàng Thị Công</v>
          </cell>
          <cell r="B180" t="str">
            <v>00310</v>
          </cell>
        </row>
        <row r="181">
          <cell r="A181" t="str">
            <v>Đỗ Thị Hải Hà</v>
          </cell>
          <cell r="B181" t="str">
            <v>00254</v>
          </cell>
        </row>
        <row r="182">
          <cell r="A182" t="str">
            <v>Nguyễn Văn Phú</v>
          </cell>
          <cell r="B182" t="str">
            <v>00269</v>
          </cell>
        </row>
        <row r="183">
          <cell r="A183" t="str">
            <v>Tô Thị Thu Huyền</v>
          </cell>
          <cell r="B183" t="str">
            <v>00300</v>
          </cell>
        </row>
        <row r="184">
          <cell r="A184" t="str">
            <v>Phạm Thị Hà</v>
          </cell>
          <cell r="B184" t="str">
            <v>00331</v>
          </cell>
        </row>
        <row r="185">
          <cell r="A185" t="str">
            <v>Cồ Huy Lệ</v>
          </cell>
          <cell r="B185" t="str">
            <v>00329</v>
          </cell>
        </row>
        <row r="186">
          <cell r="A186" t="str">
            <v>Lê Thị Hiền</v>
          </cell>
          <cell r="B186" t="str">
            <v>00282</v>
          </cell>
        </row>
        <row r="187">
          <cell r="A187" t="str">
            <v>Lê Thị Thanh</v>
          </cell>
          <cell r="B187" t="str">
            <v>00280</v>
          </cell>
        </row>
        <row r="188">
          <cell r="A188" t="str">
            <v>Nguyễn Trần Thái Dương</v>
          </cell>
          <cell r="B188" t="str">
            <v>00369</v>
          </cell>
        </row>
        <row r="189">
          <cell r="A189" t="str">
            <v>Nguyễn Thị Bích Ngọc</v>
          </cell>
          <cell r="B189" t="str">
            <v>00390</v>
          </cell>
        </row>
        <row r="190">
          <cell r="A190" t="str">
            <v>Nguyễn Văn Trị</v>
          </cell>
          <cell r="B190" t="str">
            <v>00394</v>
          </cell>
        </row>
        <row r="191">
          <cell r="A191" t="str">
            <v>Tạ Thị Hà</v>
          </cell>
          <cell r="B191" t="str">
            <v>00398</v>
          </cell>
        </row>
        <row r="192">
          <cell r="A192" t="str">
            <v>Trần Tuấn Phong</v>
          </cell>
          <cell r="B192" t="str">
            <v>00407</v>
          </cell>
        </row>
        <row r="193">
          <cell r="A193" t="str">
            <v>Nguyễn ThịThảo</v>
          </cell>
          <cell r="B193" t="str">
            <v>00422</v>
          </cell>
        </row>
        <row r="194">
          <cell r="A194" t="str">
            <v>Nguyễn Thị Thu Hằng</v>
          </cell>
          <cell r="B194" t="str">
            <v>00420</v>
          </cell>
        </row>
        <row r="195">
          <cell r="A195" t="str">
            <v>Trần Thị Huyền Trang</v>
          </cell>
          <cell r="B195" t="str">
            <v>00421</v>
          </cell>
        </row>
        <row r="196">
          <cell r="A196" t="str">
            <v>Phương Hữu Từng</v>
          </cell>
          <cell r="B196" t="str">
            <v>00448</v>
          </cell>
        </row>
        <row r="197">
          <cell r="A197" t="str">
            <v>Nguyễn Mạnh Cường</v>
          </cell>
          <cell r="B197" t="str">
            <v>00107</v>
          </cell>
        </row>
        <row r="198">
          <cell r="A198" t="str">
            <v>Nguyễn Thị Kim Chi</v>
          </cell>
          <cell r="B198" t="str">
            <v>00108</v>
          </cell>
        </row>
        <row r="199">
          <cell r="A199" t="str">
            <v>Đỗ Thị Thu Huyền</v>
          </cell>
          <cell r="B199" t="str">
            <v>00109</v>
          </cell>
        </row>
        <row r="200">
          <cell r="A200" t="str">
            <v>Lâm Thu Hằng</v>
          </cell>
          <cell r="B200" t="str">
            <v>00110</v>
          </cell>
        </row>
        <row r="201">
          <cell r="A201" t="str">
            <v>Nguyễn Thị Hường (QTVP)</v>
          </cell>
          <cell r="B201" t="str">
            <v>00111</v>
          </cell>
        </row>
        <row r="202">
          <cell r="A202" t="str">
            <v>Đoàn Thị Hồng Anh</v>
          </cell>
          <cell r="B202" t="str">
            <v>00112</v>
          </cell>
        </row>
        <row r="203">
          <cell r="A203" t="str">
            <v>Trần Thu Hà</v>
          </cell>
          <cell r="B203" t="str">
            <v>00113</v>
          </cell>
        </row>
        <row r="204">
          <cell r="A204" t="str">
            <v>Hoàng Kim Oanh</v>
          </cell>
          <cell r="B204" t="str">
            <v>00114</v>
          </cell>
        </row>
        <row r="205">
          <cell r="A205" t="str">
            <v>Nguyễn Đăng Việt</v>
          </cell>
          <cell r="B205" t="str">
            <v>00116</v>
          </cell>
        </row>
        <row r="206">
          <cell r="A206" t="str">
            <v>Nguyễn Thị Thu Hường</v>
          </cell>
          <cell r="B206" t="str">
            <v>00117</v>
          </cell>
        </row>
        <row r="207">
          <cell r="A207" t="str">
            <v>Nguyễn Hữu Danh</v>
          </cell>
          <cell r="B207" t="str">
            <v>00312</v>
          </cell>
        </row>
        <row r="208">
          <cell r="A208" t="str">
            <v>Đinh Thị Hải Yến</v>
          </cell>
          <cell r="B208" t="str">
            <v>00313</v>
          </cell>
        </row>
        <row r="209">
          <cell r="A209" t="str">
            <v>Trần Thanh Xuân</v>
          </cell>
          <cell r="B209" t="str">
            <v>00118</v>
          </cell>
        </row>
        <row r="210">
          <cell r="A210" t="str">
            <v>Nguyễn Hoàng Anh</v>
          </cell>
          <cell r="B210" t="str">
            <v>00249</v>
          </cell>
        </row>
        <row r="211">
          <cell r="A211" t="str">
            <v>Vũ Thị Kim Xuyến</v>
          </cell>
          <cell r="B211" t="str">
            <v>00281</v>
          </cell>
        </row>
        <row r="212">
          <cell r="A212" t="str">
            <v>Nguyễn Tiến Thành</v>
          </cell>
          <cell r="B212" t="str">
            <v>00251</v>
          </cell>
        </row>
        <row r="213">
          <cell r="A213" t="str">
            <v>Nguyễn Thái Hoà</v>
          </cell>
          <cell r="B213" t="str">
            <v>00279</v>
          </cell>
        </row>
        <row r="214">
          <cell r="A214" t="str">
            <v>Phạm Thị Mai Anh</v>
          </cell>
          <cell r="B214" t="str">
            <v>00368</v>
          </cell>
        </row>
        <row r="215">
          <cell r="A215" t="str">
            <v>Trương Thị Mai Anh</v>
          </cell>
          <cell r="B215" t="str">
            <v>00382</v>
          </cell>
        </row>
        <row r="216">
          <cell r="A216" t="str">
            <v>Đặng Thị Thùy Dương</v>
          </cell>
          <cell r="B216" t="str">
            <v>00397</v>
          </cell>
        </row>
        <row r="217">
          <cell r="A217" t="str">
            <v>Trần Hương Xuân</v>
          </cell>
          <cell r="B217" t="str">
            <v>00417</v>
          </cell>
        </row>
        <row r="218">
          <cell r="A218" t="str">
            <v>Bùi Lệ Giang</v>
          </cell>
          <cell r="B218" t="str">
            <v>00451</v>
          </cell>
        </row>
        <row r="219">
          <cell r="A219" t="str">
            <v>Đặng Văn Phong</v>
          </cell>
          <cell r="B219" t="str">
            <v>0000</v>
          </cell>
        </row>
        <row r="220">
          <cell r="A220" t="str">
            <v>Nguyễn Thị Hằng</v>
          </cell>
          <cell r="B220" t="str">
            <v>00267</v>
          </cell>
        </row>
        <row r="221">
          <cell r="A221" t="str">
            <v>Đỗ Thị Thanh Nga</v>
          </cell>
          <cell r="B221" t="str">
            <v>00119</v>
          </cell>
        </row>
        <row r="222">
          <cell r="A222" t="str">
            <v>Bùi Thị Ngọc Hiền</v>
          </cell>
          <cell r="B222" t="str">
            <v>00122</v>
          </cell>
        </row>
        <row r="223">
          <cell r="A223" t="str">
            <v>Trương Quốc Việt</v>
          </cell>
          <cell r="B223" t="str">
            <v>00123</v>
          </cell>
        </row>
        <row r="224">
          <cell r="A224" t="str">
            <v>Lê Thị Lý</v>
          </cell>
          <cell r="B224" t="str">
            <v>00121</v>
          </cell>
        </row>
        <row r="225">
          <cell r="A225" t="str">
            <v>Nguyễn Văn Phong</v>
          </cell>
          <cell r="B225" t="str">
            <v>00125</v>
          </cell>
        </row>
        <row r="226">
          <cell r="A226" t="str">
            <v>Trịnh Thị Thùy Anh</v>
          </cell>
          <cell r="B226" t="str">
            <v>00126</v>
          </cell>
        </row>
        <row r="227">
          <cell r="A227" t="str">
            <v>Trần Thị Hoàng Anh</v>
          </cell>
          <cell r="B227" t="str">
            <v>00248</v>
          </cell>
        </row>
        <row r="228">
          <cell r="A228" t="str">
            <v>Trần Thu Trang</v>
          </cell>
          <cell r="B228" t="str">
            <v>00247</v>
          </cell>
        </row>
        <row r="229">
          <cell r="A229" t="str">
            <v>Hoàng Thị Thúy Vân</v>
          </cell>
          <cell r="B229" t="str">
            <v>00246</v>
          </cell>
        </row>
        <row r="230">
          <cell r="A230" t="str">
            <v>Giang Thị Ngọc</v>
          </cell>
          <cell r="B230" t="str">
            <v>00225</v>
          </cell>
        </row>
        <row r="231">
          <cell r="A231" t="str">
            <v>Phùng Thị Thanh Loan</v>
          </cell>
          <cell r="B231" t="str">
            <v>00298</v>
          </cell>
        </row>
        <row r="232">
          <cell r="A232" t="str">
            <v>Phạm Thị TuyếtMai</v>
          </cell>
          <cell r="B232" t="str">
            <v>00343</v>
          </cell>
        </row>
        <row r="233">
          <cell r="A233" t="str">
            <v>Trần Kim Anh</v>
          </cell>
          <cell r="B233" t="str">
            <v>00344</v>
          </cell>
        </row>
        <row r="234">
          <cell r="A234" t="str">
            <v>Tô Trọng Mạnh</v>
          </cell>
          <cell r="B234" t="str">
            <v>00330</v>
          </cell>
        </row>
        <row r="235">
          <cell r="A235" t="str">
            <v>Lê Sơn Tùng</v>
          </cell>
          <cell r="B235" t="str">
            <v>00406</v>
          </cell>
        </row>
        <row r="236">
          <cell r="A236" t="str">
            <v>Nguyễn Phú Hùng</v>
          </cell>
          <cell r="B236" t="str">
            <v>00340</v>
          </cell>
        </row>
        <row r="237">
          <cell r="A237" t="str">
            <v>Lê Thu Hiền</v>
          </cell>
          <cell r="B237" t="str">
            <v>00302</v>
          </cell>
        </row>
        <row r="238">
          <cell r="A238" t="str">
            <v>Nguyễn Đức Dũng</v>
          </cell>
          <cell r="B238" t="str">
            <v>00537</v>
          </cell>
        </row>
        <row r="239">
          <cell r="A239" t="str">
            <v>Nguyễn Tất Đạt</v>
          </cell>
          <cell r="B239" t="str">
            <v>00379</v>
          </cell>
        </row>
        <row r="240">
          <cell r="A240" t="str">
            <v>Vi Tiến Cường</v>
          </cell>
          <cell r="B240" t="str">
            <v>00261</v>
          </cell>
        </row>
        <row r="241">
          <cell r="A241" t="str">
            <v>Ngô Văn Hùng</v>
          </cell>
          <cell r="B241" t="str">
            <v>00557</v>
          </cell>
        </row>
        <row r="242">
          <cell r="A242" t="str">
            <v>Phan Minh Tân</v>
          </cell>
          <cell r="B242" t="str">
            <v>00173</v>
          </cell>
        </row>
        <row r="243">
          <cell r="A243" t="str">
            <v>Nguyễn Thế Công</v>
          </cell>
          <cell r="B243" t="str">
            <v>0000</v>
          </cell>
        </row>
        <row r="244">
          <cell r="A244" t="str">
            <v>Lê Thị Vân Anh</v>
          </cell>
          <cell r="B244" t="str">
            <v>00358</v>
          </cell>
        </row>
        <row r="245">
          <cell r="A245" t="str">
            <v>Nguyễn Thị Hòa</v>
          </cell>
          <cell r="B245" t="str">
            <v>00129</v>
          </cell>
        </row>
        <row r="246">
          <cell r="A246" t="str">
            <v>Đỗ Thu Hường</v>
          </cell>
          <cell r="B246" t="str">
            <v>00130</v>
          </cell>
        </row>
        <row r="247">
          <cell r="A247" t="str">
            <v>Lê Huy Dân</v>
          </cell>
          <cell r="B247" t="str">
            <v>00134</v>
          </cell>
        </row>
        <row r="248">
          <cell r="A248" t="str">
            <v>Nguyễn Thị Phương Hoa</v>
          </cell>
          <cell r="B248" t="str">
            <v>00135</v>
          </cell>
        </row>
        <row r="249">
          <cell r="A249" t="str">
            <v>Trần Văn Nhã</v>
          </cell>
          <cell r="B249" t="str">
            <v>00136</v>
          </cell>
        </row>
        <row r="250">
          <cell r="A250" t="str">
            <v>Lê Thị Tươi</v>
          </cell>
          <cell r="B250" t="str">
            <v>00270</v>
          </cell>
        </row>
        <row r="251">
          <cell r="A251" t="str">
            <v>Trương Quyết Thắng</v>
          </cell>
          <cell r="B251" t="str">
            <v>00138</v>
          </cell>
        </row>
        <row r="252">
          <cell r="A252" t="str">
            <v>Hoàng Thị Hương</v>
          </cell>
          <cell r="B252" t="str">
            <v>00346</v>
          </cell>
        </row>
        <row r="253">
          <cell r="A253" t="str">
            <v>Nguyễn Thị Tươi</v>
          </cell>
          <cell r="B253" t="str">
            <v>00328</v>
          </cell>
        </row>
        <row r="254">
          <cell r="A254" t="str">
            <v>Cao Thị Phương Thuý</v>
          </cell>
          <cell r="B254" t="str">
            <v>00250</v>
          </cell>
        </row>
        <row r="255">
          <cell r="A255" t="str">
            <v>Lê Thị Thu</v>
          </cell>
          <cell r="B255" t="str">
            <v>00404</v>
          </cell>
        </row>
        <row r="256">
          <cell r="A256" t="str">
            <v>Cấn Thị Thùy Linh</v>
          </cell>
          <cell r="B256" t="str">
            <v>00438</v>
          </cell>
        </row>
        <row r="257">
          <cell r="A257" t="str">
            <v>Phạm Thúy Quỳnh Nga</v>
          </cell>
          <cell r="B257" t="str">
            <v>00452</v>
          </cell>
        </row>
        <row r="258">
          <cell r="A258" t="str">
            <v>Nguyễn Xuân Trung</v>
          </cell>
          <cell r="B258" t="str">
            <v>00139</v>
          </cell>
        </row>
        <row r="259">
          <cell r="A259" t="str">
            <v>Trần Thị Thu Hằng</v>
          </cell>
          <cell r="B259" t="str">
            <v>00132</v>
          </cell>
        </row>
        <row r="260">
          <cell r="A260" t="str">
            <v>Nguyễn Quốc Khương</v>
          </cell>
          <cell r="B260" t="str">
            <v>00133</v>
          </cell>
        </row>
        <row r="261">
          <cell r="A261" t="str">
            <v>Lương Thị Huyền</v>
          </cell>
          <cell r="B261" t="str">
            <v>00142</v>
          </cell>
        </row>
        <row r="262">
          <cell r="A262" t="str">
            <v>Phạm Hữu Bồng</v>
          </cell>
          <cell r="B262" t="str">
            <v>00143</v>
          </cell>
        </row>
        <row r="263">
          <cell r="A263" t="str">
            <v>Thân Thị Thanh Hiếu</v>
          </cell>
          <cell r="B263" t="str">
            <v>00088</v>
          </cell>
        </row>
        <row r="264">
          <cell r="A264" t="str">
            <v>Nguyễn Thị Thúy Hằng</v>
          </cell>
          <cell r="B264" t="str">
            <v>00022</v>
          </cell>
        </row>
        <row r="265">
          <cell r="A265" t="str">
            <v>Phạm Thị Thanh Lê</v>
          </cell>
          <cell r="B265" t="str">
            <v>00375</v>
          </cell>
        </row>
        <row r="266">
          <cell r="A266" t="str">
            <v>Đàm Việt Phương</v>
          </cell>
          <cell r="B266" t="str">
            <v>00259</v>
          </cell>
        </row>
        <row r="267">
          <cell r="A267" t="str">
            <v>Tạ Văn Tân</v>
          </cell>
          <cell r="B267" t="str">
            <v>00553</v>
          </cell>
        </row>
        <row r="268">
          <cell r="A268" t="str">
            <v>Trần Thiện Chiến</v>
          </cell>
          <cell r="B268" t="str">
            <v>00297</v>
          </cell>
        </row>
        <row r="269">
          <cell r="A269" t="str">
            <v>Vũ Thị Xuân Oanh</v>
          </cell>
          <cell r="B269" t="str">
            <v>00147</v>
          </cell>
        </row>
        <row r="270">
          <cell r="A270" t="str">
            <v>Vũ Thị Yến Nga</v>
          </cell>
          <cell r="B270" t="str">
            <v>00148</v>
          </cell>
        </row>
        <row r="271">
          <cell r="A271" t="str">
            <v>Ngô Hữu Hoàng</v>
          </cell>
          <cell r="B271" t="str">
            <v>00558</v>
          </cell>
        </row>
        <row r="272">
          <cell r="A272" t="str">
            <v>Dương Thị Thúy Hằng</v>
          </cell>
          <cell r="B272" t="str">
            <v>00149</v>
          </cell>
        </row>
        <row r="273">
          <cell r="A273" t="str">
            <v>Nguyễn Thị Thanh Hải</v>
          </cell>
          <cell r="B273" t="str">
            <v>00145</v>
          </cell>
        </row>
        <row r="274">
          <cell r="A274" t="str">
            <v>Lưu Thị Kim Quế</v>
          </cell>
          <cell r="B274" t="str">
            <v>00151</v>
          </cell>
        </row>
        <row r="275">
          <cell r="A275" t="str">
            <v>Bùi Thị Phương Trang</v>
          </cell>
          <cell r="B275" t="str">
            <v>00152</v>
          </cell>
        </row>
        <row r="276">
          <cell r="A276" t="str">
            <v>Tạ Thị Kim Ngôn</v>
          </cell>
          <cell r="B276" t="str">
            <v>00153</v>
          </cell>
        </row>
        <row r="277">
          <cell r="A277" t="str">
            <v>Trần Thị Vân Thùy</v>
          </cell>
          <cell r="B277" t="str">
            <v>00154</v>
          </cell>
        </row>
        <row r="278">
          <cell r="A278" t="str">
            <v>Đinh Thị Hương</v>
          </cell>
          <cell r="B278" t="str">
            <v>00354</v>
          </cell>
        </row>
        <row r="279">
          <cell r="A279" t="str">
            <v>Nguyễn Xuân Thịnh</v>
          </cell>
          <cell r="B279" t="str">
            <v>00155</v>
          </cell>
        </row>
        <row r="280">
          <cell r="A280" t="str">
            <v>Đào Bình Trịnh</v>
          </cell>
          <cell r="B280" t="str">
            <v>00275</v>
          </cell>
        </row>
        <row r="281">
          <cell r="A281" t="str">
            <v>Vũ Thị Thúy An</v>
          </cell>
          <cell r="B281" t="str">
            <v>00425</v>
          </cell>
        </row>
        <row r="282">
          <cell r="A282" t="str">
            <v>Trịnh Thị Thu Hằng</v>
          </cell>
          <cell r="B282" t="str">
            <v>00456</v>
          </cell>
        </row>
        <row r="283">
          <cell r="A283" t="str">
            <v>Phạm Phú Tứ</v>
          </cell>
          <cell r="B283" t="str">
            <v>00156</v>
          </cell>
        </row>
        <row r="284">
          <cell r="A284" t="str">
            <v>Nguyễn Thị Thúy Hoa</v>
          </cell>
          <cell r="B284" t="str">
            <v>00157</v>
          </cell>
        </row>
        <row r="285">
          <cell r="A285" t="str">
            <v>Lê Thị Thu Hương</v>
          </cell>
          <cell r="B285" t="str">
            <v>00158</v>
          </cell>
        </row>
        <row r="286">
          <cell r="A286" t="str">
            <v>Nguyễn Năng Thành</v>
          </cell>
          <cell r="B286" t="str">
            <v>00160</v>
          </cell>
        </row>
        <row r="287">
          <cell r="A287" t="str">
            <v>Mai Trung Đông</v>
          </cell>
          <cell r="B287" t="str">
            <v>00161</v>
          </cell>
        </row>
        <row r="288">
          <cell r="A288" t="str">
            <v>Trần Ngọc Thái Sơn</v>
          </cell>
          <cell r="B288" t="str">
            <v>00162</v>
          </cell>
        </row>
        <row r="289">
          <cell r="A289" t="str">
            <v>Hoàng Minh Ngọc</v>
          </cell>
          <cell r="B289" t="str">
            <v>00163</v>
          </cell>
        </row>
        <row r="290">
          <cell r="A290" t="str">
            <v>Trần Thế Vinh</v>
          </cell>
          <cell r="B290" t="str">
            <v>00165</v>
          </cell>
        </row>
        <row r="291">
          <cell r="A291" t="str">
            <v>Vũ Thế Vinh</v>
          </cell>
          <cell r="B291" t="str">
            <v>00169</v>
          </cell>
        </row>
        <row r="292">
          <cell r="A292" t="str">
            <v>Nguyễn Dũng Minh</v>
          </cell>
          <cell r="B292" t="str">
            <v>00166</v>
          </cell>
        </row>
        <row r="293">
          <cell r="A293" t="str">
            <v>Bùi Thị Thanh</v>
          </cell>
          <cell r="B293" t="str">
            <v>00159</v>
          </cell>
        </row>
        <row r="294">
          <cell r="A294" t="str">
            <v>Nguyễn Thị Lan Phượng</v>
          </cell>
          <cell r="B294" t="str">
            <v>00240</v>
          </cell>
        </row>
        <row r="295">
          <cell r="A295" t="str">
            <v>Trần Quốc Huy</v>
          </cell>
          <cell r="B295" t="str">
            <v>00167</v>
          </cell>
        </row>
        <row r="296">
          <cell r="A296" t="str">
            <v>Nguyễn Tùng Lâm</v>
          </cell>
          <cell r="B296" t="str">
            <v>00276</v>
          </cell>
        </row>
        <row r="297">
          <cell r="A297" t="str">
            <v>Nguyễn Thị Trang Nguyên</v>
          </cell>
          <cell r="B297" t="str">
            <v>00347</v>
          </cell>
        </row>
        <row r="298">
          <cell r="A298" t="str">
            <v>Lê Minh Tuấn</v>
          </cell>
          <cell r="B298" t="str">
            <v>00332</v>
          </cell>
        </row>
        <row r="299">
          <cell r="A299" t="str">
            <v>Lương Việt Quân</v>
          </cell>
          <cell r="B299" t="str">
            <v>00367</v>
          </cell>
        </row>
        <row r="300">
          <cell r="A300" t="str">
            <v>Nguyễn Hoài Thu</v>
          </cell>
          <cell r="B300" t="str">
            <v>00409</v>
          </cell>
        </row>
        <row r="301">
          <cell r="A301" t="str">
            <v>Đinh Thị Phượng</v>
          </cell>
          <cell r="B301" t="str">
            <v>00413</v>
          </cell>
        </row>
        <row r="302">
          <cell r="A302" t="str">
            <v>Lê Hoàng Diệp</v>
          </cell>
          <cell r="B302" t="str">
            <v>00416</v>
          </cell>
        </row>
        <row r="303">
          <cell r="A303" t="str">
            <v>Nguyễn Thu Huyền</v>
          </cell>
          <cell r="B303" t="str">
            <v>00434</v>
          </cell>
        </row>
        <row r="304">
          <cell r="A304" t="str">
            <v>Hoàng Quốc Việt</v>
          </cell>
          <cell r="B304" t="str">
            <v>00559</v>
          </cell>
        </row>
        <row r="305">
          <cell r="A305" t="str">
            <v>Nguyễn Đạt Tiến</v>
          </cell>
          <cell r="B305" t="str">
            <v>00273</v>
          </cell>
        </row>
        <row r="306">
          <cell r="A306" t="str">
            <v>Tạ Thị Liễu</v>
          </cell>
          <cell r="B306" t="str">
            <v>00171</v>
          </cell>
        </row>
        <row r="307">
          <cell r="A307" t="str">
            <v>Hà Diệu Linh</v>
          </cell>
          <cell r="B307" t="str">
            <v>00174</v>
          </cell>
        </row>
        <row r="308">
          <cell r="A308" t="str">
            <v>Nguyễn Thị Nhật Ánh</v>
          </cell>
          <cell r="B308" t="str">
            <v>00172</v>
          </cell>
        </row>
        <row r="309">
          <cell r="A309" t="str">
            <v>Lê Văn Tường</v>
          </cell>
          <cell r="B309" t="str">
            <v>00175</v>
          </cell>
        </row>
        <row r="310">
          <cell r="A310" t="str">
            <v>Lê Thị Mai Phương</v>
          </cell>
          <cell r="B310" t="str">
            <v>00326</v>
          </cell>
        </row>
        <row r="311">
          <cell r="A311" t="str">
            <v>Nguyễn Vinh Sáu</v>
          </cell>
          <cell r="B311" t="str">
            <v>00072</v>
          </cell>
        </row>
        <row r="312">
          <cell r="A312" t="str">
            <v>Phạm Quang Quyền</v>
          </cell>
          <cell r="B312" t="str">
            <v>00084</v>
          </cell>
        </row>
        <row r="313">
          <cell r="A313" t="str">
            <v>Nguyễn Thị Hồng Nhung</v>
          </cell>
          <cell r="B313" t="str">
            <v>00176</v>
          </cell>
        </row>
        <row r="314">
          <cell r="A314" t="str">
            <v>Luyện Thị Trang</v>
          </cell>
          <cell r="B314" t="str">
            <v>00178</v>
          </cell>
        </row>
        <row r="315">
          <cell r="A315" t="str">
            <v>Phạm Thị Luân</v>
          </cell>
          <cell r="B315" t="str">
            <v>00180</v>
          </cell>
        </row>
        <row r="316">
          <cell r="A316" t="str">
            <v>Vũ Hải Âu</v>
          </cell>
          <cell r="B316" t="str">
            <v>00181</v>
          </cell>
        </row>
        <row r="317">
          <cell r="A317" t="str">
            <v>Lê Quang Huy</v>
          </cell>
          <cell r="B317" t="str">
            <v>00183</v>
          </cell>
        </row>
        <row r="318">
          <cell r="A318" t="str">
            <v>Chu Thị Hằng</v>
          </cell>
          <cell r="B318" t="str">
            <v>00449</v>
          </cell>
        </row>
        <row r="319">
          <cell r="A319" t="str">
            <v>Trần Thị Hạnh</v>
          </cell>
          <cell r="B319" t="str">
            <v>00019</v>
          </cell>
        </row>
        <row r="320">
          <cell r="A320" t="str">
            <v>Nguyễn Thị Phương</v>
          </cell>
          <cell r="B320" t="str">
            <v>00355</v>
          </cell>
        </row>
        <row r="321">
          <cell r="A321" t="str">
            <v>Nguyễn Minh Tâm</v>
          </cell>
          <cell r="B321" t="str">
            <v>00321</v>
          </cell>
        </row>
        <row r="322">
          <cell r="A322" t="str">
            <v>Phạm Mai Linh</v>
          </cell>
          <cell r="B322" t="str">
            <v>00253</v>
          </cell>
        </row>
        <row r="323">
          <cell r="A323" t="str">
            <v>Nguyễn Thị Hoa</v>
          </cell>
          <cell r="B323" t="str">
            <v>00260</v>
          </cell>
        </row>
        <row r="324">
          <cell r="A324" t="str">
            <v>Nguyễn Phương Anh</v>
          </cell>
          <cell r="B324" t="str">
            <v>00265</v>
          </cell>
        </row>
        <row r="325">
          <cell r="A325" t="str">
            <v>Bùi Xuân Diện</v>
          </cell>
          <cell r="B325" t="str">
            <v>00353</v>
          </cell>
        </row>
        <row r="326">
          <cell r="A326" t="str">
            <v>Lê Thanh Bình</v>
          </cell>
          <cell r="B326" t="str">
            <v>00384</v>
          </cell>
        </row>
        <row r="327">
          <cell r="A327" t="str">
            <v>Triệu Thị Hải Anh</v>
          </cell>
          <cell r="B327" t="str">
            <v>00388</v>
          </cell>
        </row>
        <row r="328">
          <cell r="A328" t="str">
            <v>Nguyễn Ánh Nguyệt</v>
          </cell>
          <cell r="B328" t="str">
            <v>00450</v>
          </cell>
        </row>
        <row r="329">
          <cell r="A329" t="str">
            <v>Nguyễn Nghị Thanh</v>
          </cell>
          <cell r="B329" t="str">
            <v>00131</v>
          </cell>
        </row>
        <row r="330">
          <cell r="A330" t="str">
            <v>Trần Lệ Quyên</v>
          </cell>
          <cell r="B330" t="str">
            <v>00381</v>
          </cell>
        </row>
        <row r="331">
          <cell r="A331" t="str">
            <v>Bùi Thị Thảo</v>
          </cell>
          <cell r="B331" t="str">
            <v>0000</v>
          </cell>
        </row>
        <row r="332">
          <cell r="A332" t="str">
            <v>Trần Đình Thảo</v>
          </cell>
          <cell r="B332" t="str">
            <v>00184</v>
          </cell>
        </row>
        <row r="333">
          <cell r="A333" t="str">
            <v>Trần Đình Chín</v>
          </cell>
          <cell r="B333" t="str">
            <v>00443</v>
          </cell>
        </row>
        <row r="334">
          <cell r="A334" t="str">
            <v>Hồ Phan Lâm Trường</v>
          </cell>
          <cell r="B334" t="str">
            <v>00190</v>
          </cell>
        </row>
        <row r="335">
          <cell r="A335" t="str">
            <v>Lê Thị Diệu</v>
          </cell>
          <cell r="B335" t="str">
            <v>00204</v>
          </cell>
        </row>
        <row r="336">
          <cell r="A336" t="str">
            <v>Trần Nguyên Thuỳ Minh</v>
          </cell>
          <cell r="B336" t="str">
            <v>00206</v>
          </cell>
        </row>
        <row r="337">
          <cell r="A337" t="str">
            <v>Nguyễn Quang</v>
          </cell>
          <cell r="B337" t="str">
            <v>00207</v>
          </cell>
        </row>
        <row r="338">
          <cell r="A338" t="str">
            <v>Phạm Ngọc Thảo Nguyên</v>
          </cell>
          <cell r="B338" t="str">
            <v>00440</v>
          </cell>
        </row>
        <row r="339">
          <cell r="A339" t="str">
            <v>Phan Văn Thịnh</v>
          </cell>
          <cell r="B339" t="str">
            <v>00210</v>
          </cell>
        </row>
        <row r="340">
          <cell r="A340" t="str">
            <v>Phạm Hoàng Vũ</v>
          </cell>
          <cell r="B340" t="str">
            <v>00213</v>
          </cell>
        </row>
        <row r="341">
          <cell r="A341" t="str">
            <v>Nguyễn Thuỵ Ánh Ly</v>
          </cell>
          <cell r="B341" t="str">
            <v>00290</v>
          </cell>
        </row>
        <row r="342">
          <cell r="A342" t="str">
            <v>Trần Thị Trung</v>
          </cell>
          <cell r="B342" t="str">
            <v>00291</v>
          </cell>
        </row>
        <row r="343">
          <cell r="A343" t="str">
            <v>Đặng Thị Thuỳ Dung</v>
          </cell>
          <cell r="B343" t="str">
            <v>00364</v>
          </cell>
        </row>
        <row r="344">
          <cell r="A344" t="str">
            <v>Huỳnh Trọng Dũng</v>
          </cell>
          <cell r="B344" t="str">
            <v>00378</v>
          </cell>
        </row>
        <row r="345">
          <cell r="A345" t="str">
            <v>Nguyễn Kế Toại</v>
          </cell>
          <cell r="B345" t="str">
            <v>00392</v>
          </cell>
        </row>
        <row r="346">
          <cell r="A346" t="str">
            <v>Nguyễn Đình Bảo Khoa</v>
          </cell>
          <cell r="B346" t="str">
            <v>00412</v>
          </cell>
        </row>
        <row r="347">
          <cell r="A347" t="str">
            <v>Trần Thị Cúc</v>
          </cell>
          <cell r="B347" t="str">
            <v>00410</v>
          </cell>
        </row>
        <row r="348">
          <cell r="A348" t="str">
            <v>Nguyễn Văn Dũng</v>
          </cell>
          <cell r="B348" t="str">
            <v>00431</v>
          </cell>
        </row>
        <row r="349">
          <cell r="A349" t="str">
            <v>Phạm Hoàng Phương</v>
          </cell>
          <cell r="B349" t="str">
            <v>00539</v>
          </cell>
        </row>
        <row r="350">
          <cell r="A350" t="str">
            <v>Huỳnh Ngọc Dũng</v>
          </cell>
          <cell r="B350" t="str">
            <v>00186</v>
          </cell>
        </row>
        <row r="351">
          <cell r="A351" t="str">
            <v>Đoàn Quang Việt</v>
          </cell>
          <cell r="B351" t="str">
            <v>00202</v>
          </cell>
        </row>
        <row r="352">
          <cell r="A352" t="str">
            <v>Hồ Công Tuyến</v>
          </cell>
          <cell r="B352" t="str">
            <v>00217</v>
          </cell>
        </row>
        <row r="353">
          <cell r="A353" t="str">
            <v>Trần Đình Giang</v>
          </cell>
          <cell r="B353" t="str">
            <v>00219</v>
          </cell>
        </row>
        <row r="354">
          <cell r="A354" t="str">
            <v>Nguyễn Thị Thu Thủy</v>
          </cell>
          <cell r="B354" t="str">
            <v>00036</v>
          </cell>
        </row>
        <row r="355">
          <cell r="A355" t="str">
            <v>Nguyễn Quang Ngọc</v>
          </cell>
          <cell r="B355" t="str">
            <v>00292</v>
          </cell>
        </row>
        <row r="356">
          <cell r="A356" t="str">
            <v>Nguyễn Đức Vĩnh Thắng</v>
          </cell>
          <cell r="B356" t="str">
            <v>00293</v>
          </cell>
        </row>
        <row r="357">
          <cell r="A357" t="str">
            <v>Nguyễn Thị Mỹ Trang</v>
          </cell>
          <cell r="B357" t="str">
            <v>00294</v>
          </cell>
        </row>
        <row r="358">
          <cell r="A358" t="str">
            <v>Phạm Thanh Huệ</v>
          </cell>
          <cell r="B358" t="str">
            <v>00295</v>
          </cell>
        </row>
        <row r="359">
          <cell r="A359" t="str">
            <v>Thân Đức Hiếu</v>
          </cell>
          <cell r="B359" t="str">
            <v>00296</v>
          </cell>
        </row>
        <row r="360">
          <cell r="A360" t="str">
            <v>Nguyễn Trọng Hoàng</v>
          </cell>
          <cell r="B360" t="str">
            <v>00362</v>
          </cell>
        </row>
        <row r="361">
          <cell r="A361" t="str">
            <v>Nguyễn Văn Hương</v>
          </cell>
          <cell r="B361" t="str">
            <v>00365</v>
          </cell>
        </row>
        <row r="362">
          <cell r="A362" t="str">
            <v>Văn ThanhSơn</v>
          </cell>
          <cell r="B362" t="str">
            <v>00396</v>
          </cell>
        </row>
        <row r="363">
          <cell r="A363" t="str">
            <v>Hồ Thị Ánh Hồng</v>
          </cell>
          <cell r="B363" t="str">
            <v>00411</v>
          </cell>
        </row>
        <row r="364">
          <cell r="A364" t="str">
            <v>Phan Thị Yến Lai</v>
          </cell>
          <cell r="B364" t="str">
            <v>00432</v>
          </cell>
        </row>
        <row r="365">
          <cell r="A365" t="str">
            <v>Bùi Thị Thùy Dung</v>
          </cell>
          <cell r="B365" t="str">
            <v>00436</v>
          </cell>
        </row>
        <row r="366">
          <cell r="A366" t="str">
            <v>Hồ Thị Bích Thủy</v>
          </cell>
          <cell r="B366" t="str">
            <v>00192</v>
          </cell>
        </row>
        <row r="367">
          <cell r="A367" t="str">
            <v>Trần Thị Ngọc Ny</v>
          </cell>
          <cell r="B367" t="str">
            <v>00193</v>
          </cell>
        </row>
        <row r="368">
          <cell r="A368" t="str">
            <v>Phan Thị Thu</v>
          </cell>
          <cell r="B368" t="str">
            <v>00197</v>
          </cell>
        </row>
        <row r="369">
          <cell r="A369" t="str">
            <v>Lê Vĩnh Hoàng Linh</v>
          </cell>
          <cell r="B369" t="str">
            <v>00200</v>
          </cell>
        </row>
        <row r="370">
          <cell r="A370" t="str">
            <v>Nguyễn Thị Tâm Huyền</v>
          </cell>
          <cell r="B370" t="str">
            <v>00205</v>
          </cell>
        </row>
        <row r="371">
          <cell r="A371" t="str">
            <v>Nguyễn Thị Quỳnh Trang</v>
          </cell>
          <cell r="B371" t="str">
            <v>00212</v>
          </cell>
        </row>
        <row r="372">
          <cell r="A372" t="str">
            <v>Võ Thị Thanh Thúy</v>
          </cell>
          <cell r="B372" t="str">
            <v>00220</v>
          </cell>
        </row>
        <row r="373">
          <cell r="A373" t="str">
            <v>Nguyễn Thị Cẩm Hà</v>
          </cell>
          <cell r="B373" t="str">
            <v>00289</v>
          </cell>
        </row>
        <row r="374">
          <cell r="A374" t="str">
            <v>Trần Thị Hồng Nhung</v>
          </cell>
          <cell r="B374" t="str">
            <v>00374</v>
          </cell>
        </row>
        <row r="375">
          <cell r="A375" t="str">
            <v>Hoàng Sĩ Ngọc</v>
          </cell>
          <cell r="B375" t="str">
            <v>00435</v>
          </cell>
        </row>
        <row r="376">
          <cell r="A376" t="str">
            <v>Nguyễn Thị Ngọc Diệp</v>
          </cell>
          <cell r="B376" t="str">
            <v>00429</v>
          </cell>
        </row>
        <row r="377">
          <cell r="A377" t="str">
            <v>Trần Quyết Thắng</v>
          </cell>
          <cell r="B377" t="str">
            <v>00428</v>
          </cell>
        </row>
        <row r="378">
          <cell r="A378" t="str">
            <v>Hạ NhấtDuy</v>
          </cell>
          <cell r="B378" t="str">
            <v>00540</v>
          </cell>
        </row>
        <row r="379">
          <cell r="A379" t="str">
            <v>Nguyễn Thị Kim Phượng</v>
          </cell>
          <cell r="B379" t="str">
            <v>00187</v>
          </cell>
        </row>
        <row r="380">
          <cell r="A380" t="str">
            <v>Nguyễn Thị Tâm</v>
          </cell>
          <cell r="B380" t="str">
            <v>00194</v>
          </cell>
        </row>
        <row r="381">
          <cell r="A381" t="str">
            <v>Huỳnh Thục My</v>
          </cell>
          <cell r="B381" t="str">
            <v>00201</v>
          </cell>
        </row>
        <row r="382">
          <cell r="A382" t="str">
            <v>Hồ Thị Thùy Nga</v>
          </cell>
          <cell r="B382" t="str">
            <v>00211</v>
          </cell>
        </row>
        <row r="383">
          <cell r="A383" t="str">
            <v>Huỳnh Thảo Chi</v>
          </cell>
          <cell r="B383" t="str">
            <v>00322</v>
          </cell>
        </row>
        <row r="384">
          <cell r="A384" t="str">
            <v>Nguyễn Thị Lệ Hữu</v>
          </cell>
          <cell r="B384" t="str">
            <v>00196</v>
          </cell>
        </row>
        <row r="385">
          <cell r="A385" t="str">
            <v>Trương Thị Thủy</v>
          </cell>
          <cell r="B385" t="str">
            <v>00199</v>
          </cell>
        </row>
        <row r="386">
          <cell r="A386" t="str">
            <v>Đoàn Thị Hương Thảo</v>
          </cell>
          <cell r="B386" t="str">
            <v>00208</v>
          </cell>
        </row>
        <row r="387">
          <cell r="A387" t="str">
            <v>Lê Thanh Toàn</v>
          </cell>
          <cell r="B387" t="str">
            <v>00209</v>
          </cell>
        </row>
        <row r="388">
          <cell r="A388" t="str">
            <v>Lê Phước Quang</v>
          </cell>
          <cell r="B388" t="str">
            <v>00214</v>
          </cell>
        </row>
        <row r="389">
          <cell r="A389" t="str">
            <v>Nguyễn Văn Thành</v>
          </cell>
          <cell r="B389" t="str">
            <v>00215</v>
          </cell>
        </row>
        <row r="390">
          <cell r="A390" t="str">
            <v>Huỳnh Thị Thu Hiền</v>
          </cell>
          <cell r="B390" t="str">
            <v>00287</v>
          </cell>
        </row>
        <row r="391">
          <cell r="A391" t="str">
            <v>Lê Thu Huyền</v>
          </cell>
          <cell r="B391" t="str">
            <v>00274</v>
          </cell>
        </row>
        <row r="392">
          <cell r="A392" t="str">
            <v>Nguyễn Thanh Tuấn</v>
          </cell>
          <cell r="B392" t="str">
            <v>00361</v>
          </cell>
        </row>
        <row r="393">
          <cell r="A393" t="str">
            <v>Ngô Sỹ Trung</v>
          </cell>
          <cell r="B393" t="str">
            <v>00115</v>
          </cell>
        </row>
        <row r="394">
          <cell r="A394" t="str">
            <v>Hoàng Sĩ Nguyên</v>
          </cell>
          <cell r="B394" t="str">
            <v>00218</v>
          </cell>
        </row>
        <row r="395">
          <cell r="A395" t="str">
            <v>Lê Thanh Hùng</v>
          </cell>
          <cell r="B395" t="str">
            <v>00188</v>
          </cell>
        </row>
        <row r="396">
          <cell r="A396" t="str">
            <v>Hoàng Thị Quỳnh Trang</v>
          </cell>
          <cell r="B396" t="str">
            <v>00189</v>
          </cell>
        </row>
        <row r="397">
          <cell r="A397" t="str">
            <v>Trương Văn Anh</v>
          </cell>
          <cell r="B397" t="str">
            <v>00203</v>
          </cell>
        </row>
        <row r="398">
          <cell r="A398" t="str">
            <v>Hồ Thị Mộng Tuyền</v>
          </cell>
          <cell r="B398" t="str">
            <v>00216</v>
          </cell>
        </row>
        <row r="399">
          <cell r="A399" t="str">
            <v>Đặng Thị Đào Trang</v>
          </cell>
          <cell r="B399" t="str">
            <v>00363</v>
          </cell>
        </row>
        <row r="400">
          <cell r="A400" t="str">
            <v>Bùi Thị Minh Thu</v>
          </cell>
          <cell r="B400" t="str">
            <v>00377</v>
          </cell>
        </row>
        <row r="401">
          <cell r="A401" t="str">
            <v>Nguyễn Hồ Phương Nhật</v>
          </cell>
          <cell r="B401" t="str">
            <v>00424</v>
          </cell>
        </row>
        <row r="402">
          <cell r="A402" t="str">
            <v>Nguyễn Thị Thu Hiền</v>
          </cell>
          <cell r="B402" t="str">
            <v>00433</v>
          </cell>
        </row>
        <row r="403">
          <cell r="A403" t="str">
            <v>Võ Thiện Chín</v>
          </cell>
          <cell r="B403" t="str">
            <v>00447</v>
          </cell>
        </row>
        <row r="404">
          <cell r="A404" t="str">
            <v>Nguyễn Lương Định</v>
          </cell>
          <cell r="B404" t="str">
            <v>00541</v>
          </cell>
        </row>
        <row r="405">
          <cell r="A405" t="str">
            <v>Nguyễn Thị Hồng Luyến</v>
          </cell>
          <cell r="B405" t="str">
            <v>0000</v>
          </cell>
        </row>
        <row r="406">
          <cell r="A406" t="str">
            <v>Nguyễn Văn Sơn</v>
          </cell>
          <cell r="B406" t="str">
            <v>00542</v>
          </cell>
        </row>
        <row r="407">
          <cell r="A407" t="str">
            <v>Trương Cộng Hòa</v>
          </cell>
          <cell r="B407" t="str">
            <v>00146</v>
          </cell>
        </row>
        <row r="408">
          <cell r="A408" t="str">
            <v>Trần Quốc Toanh</v>
          </cell>
          <cell r="B408" t="str">
            <v>00271</v>
          </cell>
        </row>
        <row r="409">
          <cell r="A409" t="str">
            <v>Phan Thị Bích</v>
          </cell>
          <cell r="B409" t="str">
            <v>00079</v>
          </cell>
        </row>
        <row r="410">
          <cell r="A410" t="str">
            <v>Lô Xuân Thống</v>
          </cell>
          <cell r="B410" t="str">
            <v>00348</v>
          </cell>
        </row>
        <row r="411">
          <cell r="A411" t="str">
            <v>Đỗ Văn Hanh</v>
          </cell>
          <cell r="B411" t="str">
            <v>00400</v>
          </cell>
        </row>
        <row r="412">
          <cell r="A412" t="str">
            <v>Đỗ Thành Trí</v>
          </cell>
          <cell r="B412" t="str">
            <v>00470</v>
          </cell>
        </row>
        <row r="413">
          <cell r="A413" t="str">
            <v>Trần Thị Hảo</v>
          </cell>
          <cell r="B413" t="str">
            <v>00496</v>
          </cell>
        </row>
        <row r="414">
          <cell r="A414" t="str">
            <v>Cao Hoàng Nga</v>
          </cell>
          <cell r="B414" t="str">
            <v>00505</v>
          </cell>
        </row>
        <row r="415">
          <cell r="A415" t="str">
            <v>Phạm Hồng Đạc</v>
          </cell>
          <cell r="B415" t="str">
            <v>00509</v>
          </cell>
        </row>
        <row r="416">
          <cell r="A416" t="str">
            <v>Lê Hồng Huệ</v>
          </cell>
          <cell r="B416" t="str">
            <v>00510</v>
          </cell>
        </row>
        <row r="417">
          <cell r="A417" t="str">
            <v>Nguyễn Văn Hòa</v>
          </cell>
          <cell r="B417" t="str">
            <v>00052</v>
          </cell>
        </row>
        <row r="418">
          <cell r="A418" t="str">
            <v>Đào Thế Dũng</v>
          </cell>
          <cell r="B418" t="str">
            <v>00241</v>
          </cell>
        </row>
        <row r="419">
          <cell r="A419" t="str">
            <v>Nguyễn Huy Khôi</v>
          </cell>
          <cell r="B419" t="str">
            <v>00285</v>
          </cell>
        </row>
        <row r="420">
          <cell r="A420" t="str">
            <v>Lê Hồ Nam Hưng</v>
          </cell>
          <cell r="B420" t="str">
            <v>00356</v>
          </cell>
        </row>
        <row r="421">
          <cell r="A421" t="str">
            <v>Hoàng Trần Thanh</v>
          </cell>
          <cell r="B421" t="str">
            <v>00469</v>
          </cell>
        </row>
        <row r="422">
          <cell r="A422" t="str">
            <v>Nguyễn Thanh Hoàn</v>
          </cell>
          <cell r="B422" t="str">
            <v>00471</v>
          </cell>
        </row>
        <row r="423">
          <cell r="A423" t="str">
            <v>Trần Thị Huế</v>
          </cell>
          <cell r="B423" t="str">
            <v>00472</v>
          </cell>
        </row>
        <row r="424">
          <cell r="A424" t="str">
            <v>Phạm Xuân Hậu</v>
          </cell>
          <cell r="B424" t="str">
            <v>00473</v>
          </cell>
        </row>
        <row r="425">
          <cell r="A425" t="str">
            <v>Đặng Văn Ngân</v>
          </cell>
          <cell r="B425" t="str">
            <v>00474</v>
          </cell>
        </row>
        <row r="426">
          <cell r="A426" t="str">
            <v>Nguyễn Văn Thàn</v>
          </cell>
          <cell r="B426" t="str">
            <v>00475</v>
          </cell>
        </row>
        <row r="427">
          <cell r="A427" t="str">
            <v>Dương Phúc Mai</v>
          </cell>
          <cell r="B427" t="str">
            <v>00476</v>
          </cell>
        </row>
        <row r="428">
          <cell r="A428" t="str">
            <v>Trần Văn Hiệp</v>
          </cell>
          <cell r="B428" t="str">
            <v>00544</v>
          </cell>
        </row>
        <row r="429">
          <cell r="A429" t="str">
            <v>Trần Đại Nghĩa</v>
          </cell>
          <cell r="B429" t="str">
            <v>00477</v>
          </cell>
        </row>
        <row r="430">
          <cell r="A430" t="str">
            <v>Lê Thị Tuyết Mai</v>
          </cell>
          <cell r="B430" t="str">
            <v>00478</v>
          </cell>
        </row>
        <row r="431">
          <cell r="A431" t="str">
            <v>Lê Công Cẩn</v>
          </cell>
          <cell r="B431" t="str">
            <v>00482</v>
          </cell>
        </row>
        <row r="432">
          <cell r="A432" t="str">
            <v>Lê Thị Minh Liễu</v>
          </cell>
          <cell r="B432" t="str">
            <v>00483</v>
          </cell>
        </row>
        <row r="433">
          <cell r="A433" t="str">
            <v>Danh Lục Thị Mỹ Linh</v>
          </cell>
          <cell r="B433" t="str">
            <v>00484</v>
          </cell>
        </row>
        <row r="434">
          <cell r="A434" t="str">
            <v>Nguyễn Thị Kiều Phương</v>
          </cell>
          <cell r="B434" t="str">
            <v>00485</v>
          </cell>
        </row>
        <row r="435">
          <cell r="A435" t="str">
            <v>Hoàng Thị Hiển</v>
          </cell>
          <cell r="B435" t="str">
            <v>00486</v>
          </cell>
        </row>
        <row r="436">
          <cell r="A436" t="str">
            <v>Nguyễn Thị Oanh</v>
          </cell>
          <cell r="B436" t="str">
            <v>00487</v>
          </cell>
        </row>
        <row r="437">
          <cell r="A437" t="str">
            <v>Phạm Văn Thịnh</v>
          </cell>
          <cell r="B437" t="str">
            <v>00489</v>
          </cell>
        </row>
        <row r="438">
          <cell r="A438" t="str">
            <v>Nguyễn Trọng Toàn</v>
          </cell>
          <cell r="B438" t="str">
            <v>00490</v>
          </cell>
        </row>
        <row r="439">
          <cell r="A439" t="str">
            <v>Nguyễn Long Biên</v>
          </cell>
          <cell r="B439" t="str">
            <v>00491</v>
          </cell>
        </row>
        <row r="440">
          <cell r="A440" t="str">
            <v>Hoàng Văn Giang</v>
          </cell>
          <cell r="B440" t="str">
            <v>00504</v>
          </cell>
        </row>
        <row r="441">
          <cell r="A441" t="str">
            <v>Lê Thị Thanh Huyền</v>
          </cell>
          <cell r="B441" t="str">
            <v>00256</v>
          </cell>
        </row>
        <row r="442">
          <cell r="A442" t="str">
            <v>Hồ Thị Bình</v>
          </cell>
          <cell r="B442" t="str">
            <v>00272</v>
          </cell>
        </row>
        <row r="443">
          <cell r="A443" t="str">
            <v>Trần Thị Kim Ánh</v>
          </cell>
          <cell r="B443" t="str">
            <v>00350</v>
          </cell>
        </row>
        <row r="444">
          <cell r="A444" t="str">
            <v>Nguyễn Thị Kim Oanh</v>
          </cell>
          <cell r="B444" t="str">
            <v>00393</v>
          </cell>
        </row>
        <row r="445">
          <cell r="A445" t="str">
            <v>Võ Thị Hồng Nhung</v>
          </cell>
          <cell r="B445" t="str">
            <v>00479</v>
          </cell>
        </row>
        <row r="446">
          <cell r="A446" t="str">
            <v>Nguyễn Xuân Quỳnh</v>
          </cell>
          <cell r="B446" t="str">
            <v>00480</v>
          </cell>
        </row>
        <row r="447">
          <cell r="A447" t="str">
            <v>Trịnh Thị Tịnh</v>
          </cell>
          <cell r="B447" t="str">
            <v>00481</v>
          </cell>
        </row>
        <row r="448">
          <cell r="A448" t="str">
            <v>Nguyễn Lê Hoài Vy</v>
          </cell>
          <cell r="B448" t="str">
            <v>00324</v>
          </cell>
        </row>
        <row r="449">
          <cell r="A449" t="str">
            <v>Nguyễn Thị Hiên</v>
          </cell>
          <cell r="B449" t="str">
            <v>00257</v>
          </cell>
        </row>
        <row r="450">
          <cell r="A450" t="str">
            <v>Lê Thị Phương Thảo</v>
          </cell>
          <cell r="B450" t="str">
            <v>00284</v>
          </cell>
        </row>
        <row r="451">
          <cell r="A451" t="str">
            <v>Đoàn Cẩm Bình</v>
          </cell>
          <cell r="B451" t="str">
            <v>00351</v>
          </cell>
        </row>
        <row r="452">
          <cell r="A452" t="str">
            <v>Nguyễn Thị Kiều Trang</v>
          </cell>
          <cell r="B452" t="str">
            <v>00352</v>
          </cell>
        </row>
        <row r="453">
          <cell r="A453" t="str">
            <v>Nguyễn Thị Vân</v>
          </cell>
          <cell r="B453" t="str">
            <v>00349</v>
          </cell>
        </row>
        <row r="454">
          <cell r="A454" t="str">
            <v>Nguyễn Phan Mỹ Liên</v>
          </cell>
          <cell r="B454" t="str">
            <v>00401</v>
          </cell>
        </row>
        <row r="455">
          <cell r="A455" t="str">
            <v>Đặng Thanh Tuấn</v>
          </cell>
          <cell r="B455" t="str">
            <v>00402</v>
          </cell>
        </row>
        <row r="456">
          <cell r="A456" t="str">
            <v>Nguyễn Thị Thanh</v>
          </cell>
          <cell r="B456" t="str">
            <v>00405</v>
          </cell>
        </row>
        <row r="457">
          <cell r="A457" t="str">
            <v>Lê Huy Anh</v>
          </cell>
          <cell r="B457" t="str">
            <v>00453</v>
          </cell>
        </row>
        <row r="458">
          <cell r="A458" t="str">
            <v>Dương Thị Kim Ngọc</v>
          </cell>
          <cell r="B458" t="str">
            <v>00454</v>
          </cell>
        </row>
        <row r="459">
          <cell r="A459" t="str">
            <v>Mai Ngọc Tuấn</v>
          </cell>
          <cell r="B459" t="str">
            <v>00464</v>
          </cell>
        </row>
        <row r="460">
          <cell r="A460" t="str">
            <v>Phạm Đăng Khoa</v>
          </cell>
          <cell r="B460" t="str">
            <v>00465</v>
          </cell>
        </row>
        <row r="461">
          <cell r="A461" t="str">
            <v>Nguyễn Chu Dũng</v>
          </cell>
          <cell r="B461" t="str">
            <v>00466</v>
          </cell>
        </row>
        <row r="462">
          <cell r="A462" t="str">
            <v>Đỗ Phước Sang</v>
          </cell>
          <cell r="B462" t="str">
            <v>00467</v>
          </cell>
        </row>
        <row r="463">
          <cell r="A463" t="str">
            <v>Trần Văn Minh</v>
          </cell>
          <cell r="B463" t="str">
            <v>00468</v>
          </cell>
        </row>
        <row r="464">
          <cell r="A464" t="str">
            <v>Vũ Thị Kim Cúc</v>
          </cell>
          <cell r="B464" t="str">
            <v>00494</v>
          </cell>
        </row>
        <row r="465">
          <cell r="A465" t="str">
            <v>Nguyễn Thị Loan</v>
          </cell>
          <cell r="B465" t="str">
            <v>00497</v>
          </cell>
        </row>
        <row r="466">
          <cell r="A466" t="str">
            <v>Nguyễn Thị Linh Nhâm</v>
          </cell>
          <cell r="B466" t="str">
            <v>00506</v>
          </cell>
        </row>
        <row r="467">
          <cell r="A467" t="str">
            <v>Nguyễn Viết Bình</v>
          </cell>
          <cell r="B467" t="str">
            <v>00508</v>
          </cell>
        </row>
        <row r="468">
          <cell r="A468" t="str">
            <v>Tôn Nữ Thị Sáu</v>
          </cell>
          <cell r="B468" t="str">
            <v>00514</v>
          </cell>
        </row>
        <row r="469">
          <cell r="A469" t="str">
            <v>Nguyễn Xuân An</v>
          </cell>
          <cell r="B469" t="str">
            <v>00461</v>
          </cell>
        </row>
        <row r="470">
          <cell r="A470" t="str">
            <v>Vũ Thị Thu Hường</v>
          </cell>
          <cell r="B470" t="str">
            <v>00545</v>
          </cell>
        </row>
        <row r="471">
          <cell r="A471" t="str">
            <v>Đặng Thị Phương Lan</v>
          </cell>
          <cell r="B471" t="str">
            <v>00503</v>
          </cell>
        </row>
        <row r="472">
          <cell r="A472" t="str">
            <v>Lâm Quang Thơ</v>
          </cell>
          <cell r="B472" t="str">
            <v>00507</v>
          </cell>
        </row>
        <row r="473">
          <cell r="A473" t="str">
            <v>Nguyễn Thị Ngọc Bích</v>
          </cell>
          <cell r="B473" t="str">
            <v>00511</v>
          </cell>
        </row>
        <row r="474">
          <cell r="A474" t="str">
            <v>Phạm Thị Thu Trang</v>
          </cell>
          <cell r="B474" t="str">
            <v>00512</v>
          </cell>
        </row>
        <row r="475">
          <cell r="A475" t="str">
            <v>Hồ Đức Hiệp</v>
          </cell>
          <cell r="B475" t="str">
            <v>00513</v>
          </cell>
        </row>
        <row r="476">
          <cell r="A476" t="str">
            <v>Đỗ Thị Ngọc Lan</v>
          </cell>
          <cell r="B476" t="str">
            <v>00258</v>
          </cell>
        </row>
        <row r="477">
          <cell r="A477" t="str">
            <v>Nguyễn Thị Hoa</v>
          </cell>
          <cell r="B477" t="str">
            <v>00437</v>
          </cell>
        </row>
        <row r="478">
          <cell r="A478" t="str">
            <v>Đào Ngọc Quang</v>
          </cell>
          <cell r="B478" t="str">
            <v>00459</v>
          </cell>
        </row>
        <row r="479">
          <cell r="A479" t="str">
            <v>Nguyễn Thị Bình</v>
          </cell>
          <cell r="B479" t="str">
            <v>00493</v>
          </cell>
        </row>
        <row r="480">
          <cell r="A480" t="str">
            <v>Bùi Thị Bình</v>
          </cell>
          <cell r="B480" t="str">
            <v>00495</v>
          </cell>
        </row>
        <row r="481">
          <cell r="A481" t="str">
            <v>Nguyễn Công Quyền</v>
          </cell>
          <cell r="B481" t="str">
            <v>00498</v>
          </cell>
        </row>
        <row r="482">
          <cell r="A482" t="str">
            <v>Trần Lệ Hường</v>
          </cell>
          <cell r="B482" t="str">
            <v>00499</v>
          </cell>
        </row>
        <row r="483">
          <cell r="A483" t="str">
            <v>Phạm Thị Tấm</v>
          </cell>
          <cell r="B483" t="str">
            <v>00500</v>
          </cell>
        </row>
        <row r="484">
          <cell r="A484" t="str">
            <v>Vương Hồng Hạnh</v>
          </cell>
          <cell r="B484" t="str">
            <v>00501</v>
          </cell>
        </row>
        <row r="485">
          <cell r="A485" t="str">
            <v>Phạm Văn Năm</v>
          </cell>
          <cell r="B485" t="str">
            <v>00502</v>
          </cell>
        </row>
        <row r="486">
          <cell r="A486" t="str">
            <v>Nguyễn Thị Thu</v>
          </cell>
          <cell r="B486" t="str">
            <v>00528</v>
          </cell>
        </row>
        <row r="487">
          <cell r="A487" t="str">
            <v>Trần Thị Xuyến</v>
          </cell>
          <cell r="B487" t="str">
            <v>00515</v>
          </cell>
        </row>
        <row r="488">
          <cell r="A488" t="str">
            <v>Nguyễn Thị Hằng</v>
          </cell>
          <cell r="B488" t="str">
            <v>00516</v>
          </cell>
        </row>
        <row r="489">
          <cell r="A489" t="str">
            <v>Nguyễn Vy Phượng Loan</v>
          </cell>
          <cell r="B489" t="str">
            <v>00517</v>
          </cell>
        </row>
        <row r="490">
          <cell r="A490" t="str">
            <v>Lê Thị Hiền (QTNL)</v>
          </cell>
          <cell r="B490" t="str">
            <v>00518</v>
          </cell>
        </row>
        <row r="491">
          <cell r="A491" t="str">
            <v>Phạm Thị Hiền</v>
          </cell>
          <cell r="B491" t="str">
            <v>0000</v>
          </cell>
        </row>
        <row r="492">
          <cell r="A492" t="str">
            <v>Nguyễn Thị Liên</v>
          </cell>
          <cell r="B492" t="str">
            <v>00519</v>
          </cell>
        </row>
        <row r="493">
          <cell r="A493" t="str">
            <v>Nguyễn Anh Đức</v>
          </cell>
          <cell r="B493" t="str">
            <v>00520</v>
          </cell>
        </row>
        <row r="494">
          <cell r="A494" t="str">
            <v>Nguyễn Hữu Công</v>
          </cell>
          <cell r="B494" t="str">
            <v>00521</v>
          </cell>
        </row>
        <row r="495">
          <cell r="A495" t="str">
            <v>Phạm Ngọc Quyết</v>
          </cell>
          <cell r="B495" t="str">
            <v>00522</v>
          </cell>
        </row>
        <row r="496">
          <cell r="A496" t="str">
            <v>Lê Viết Thắng</v>
          </cell>
          <cell r="B496" t="str">
            <v>00523</v>
          </cell>
        </row>
        <row r="497">
          <cell r="A497" t="str">
            <v>Bùi Thị Huệ</v>
          </cell>
          <cell r="B497" t="str">
            <v>00524</v>
          </cell>
        </row>
        <row r="498">
          <cell r="A498" t="str">
            <v>Hoàng Châu Thân</v>
          </cell>
          <cell r="B498" t="str">
            <v>00525</v>
          </cell>
        </row>
        <row r="499">
          <cell r="A499" t="str">
            <v>Nguyễn Thị Yến</v>
          </cell>
          <cell r="B499" t="str">
            <v>00526</v>
          </cell>
        </row>
        <row r="500">
          <cell r="A500" t="str">
            <v>Trần Thị Châu</v>
          </cell>
          <cell r="B500" t="str">
            <v>00529</v>
          </cell>
        </row>
        <row r="501">
          <cell r="A501" t="str">
            <v>Trần Minh Thăng</v>
          </cell>
          <cell r="B501" t="str">
            <v>00530</v>
          </cell>
        </row>
        <row r="502">
          <cell r="A502" t="str">
            <v>Lê Thị Khuyên</v>
          </cell>
          <cell r="B502" t="str">
            <v>00532</v>
          </cell>
        </row>
        <row r="503">
          <cell r="A503" t="str">
            <v>Nguyễn Hùng</v>
          </cell>
          <cell r="B503" t="str">
            <v>00533</v>
          </cell>
        </row>
        <row r="504">
          <cell r="A504" t="str">
            <v>Nguyễn XuânVinh</v>
          </cell>
          <cell r="B504" t="str">
            <v>00534</v>
          </cell>
        </row>
        <row r="505">
          <cell r="A505" t="str">
            <v>Trần Quốc Huy</v>
          </cell>
          <cell r="B505" t="str">
            <v>00535</v>
          </cell>
        </row>
        <row r="506">
          <cell r="A506" t="str">
            <v>Nguyễn Văn Thắng</v>
          </cell>
          <cell r="B506" t="str">
            <v>00546</v>
          </cell>
        </row>
        <row r="507">
          <cell r="A507" t="str">
            <v>Thỉnh giảng-QTNNL</v>
          </cell>
          <cell r="B507" t="str">
            <v>01</v>
          </cell>
        </row>
        <row r="508">
          <cell r="A508" t="str">
            <v>Thỉnh giảng-HCH</v>
          </cell>
          <cell r="B508" t="str">
            <v>02</v>
          </cell>
        </row>
        <row r="509">
          <cell r="A509" t="str">
            <v>Thỉnh giảng-TH-NN</v>
          </cell>
          <cell r="B509" t="str">
            <v>03</v>
          </cell>
        </row>
        <row r="510">
          <cell r="A510" t="str">
            <v>Thỉnh giảng-QTVP</v>
          </cell>
          <cell r="B510" t="str">
            <v>04</v>
          </cell>
        </row>
        <row r="511">
          <cell r="A511" t="str">
            <v>Thỉnh giảng-VTLT</v>
          </cell>
          <cell r="B511" t="str">
            <v>06</v>
          </cell>
        </row>
        <row r="512">
          <cell r="A512" t="str">
            <v>Thỉnh giảng-PLHC</v>
          </cell>
          <cell r="B512" t="str">
            <v>05</v>
          </cell>
        </row>
        <row r="513">
          <cell r="A513" t="str">
            <v>Thỉnh giảng-QLXH</v>
          </cell>
          <cell r="B513" t="str">
            <v>07</v>
          </cell>
        </row>
        <row r="514">
          <cell r="A514" t="str">
            <v>Thỉnh giảng-KHCT</v>
          </cell>
          <cell r="B514" t="str">
            <v>08</v>
          </cell>
        </row>
        <row r="515">
          <cell r="A515" t="str">
            <v>Thỉnh giảng-XDĐ</v>
          </cell>
          <cell r="B515">
            <v>16</v>
          </cell>
        </row>
        <row r="516">
          <cell r="A516" t="str">
            <v>Đỗ Thị Loan</v>
          </cell>
          <cell r="B516" t="str">
            <v>00488</v>
          </cell>
        </row>
        <row r="517">
          <cell r="A517" t="str">
            <v>Đoàn Văn Lượng</v>
          </cell>
          <cell r="B517" t="str">
            <v>00547</v>
          </cell>
        </row>
        <row r="518">
          <cell r="A518" t="str">
            <v>Đoàn Văn Định</v>
          </cell>
          <cell r="B518" t="str">
            <v>00548</v>
          </cell>
        </row>
        <row r="519">
          <cell r="A519" t="str">
            <v>Phạm Hải yến</v>
          </cell>
          <cell r="B519" t="str">
            <v>00600</v>
          </cell>
        </row>
        <row r="520">
          <cell r="A520" t="str">
            <v>Hà Văn Hoà</v>
          </cell>
          <cell r="B520" t="str">
            <v>00601</v>
          </cell>
        </row>
        <row r="521">
          <cell r="A521" t="str">
            <v>Phạm Thị Tuyết Mai</v>
          </cell>
          <cell r="B521" t="str">
            <v>00602</v>
          </cell>
        </row>
        <row r="522">
          <cell r="A522" t="str">
            <v>Nguyễn Thị Hải hà</v>
          </cell>
          <cell r="B522" t="str">
            <v>00603</v>
          </cell>
        </row>
        <row r="523">
          <cell r="A523" t="str">
            <v>Bùi Tuấn Anh</v>
          </cell>
          <cell r="B523" t="str">
            <v>00604</v>
          </cell>
        </row>
        <row r="524">
          <cell r="A524" t="str">
            <v>Phạm Hải Yến</v>
          </cell>
          <cell r="B524" t="str">
            <v>00605</v>
          </cell>
        </row>
        <row r="525">
          <cell r="A525" t="str">
            <v>Hà Văn Hòa</v>
          </cell>
          <cell r="B525" t="str">
            <v>00576</v>
          </cell>
        </row>
        <row r="526">
          <cell r="A526" t="str">
            <v>Đặng Thị Hồng Hạnh</v>
          </cell>
          <cell r="B526" t="str">
            <v>00583</v>
          </cell>
        </row>
        <row r="527">
          <cell r="A527" t="str">
            <v>Đặng Đình Tiến</v>
          </cell>
          <cell r="B527" t="str">
            <v>00007777</v>
          </cell>
        </row>
        <row r="528">
          <cell r="A528" t="str">
            <v>Phạm Thị Diễm Hương</v>
          </cell>
          <cell r="B528" t="str">
            <v>00414</v>
          </cell>
        </row>
        <row r="529">
          <cell r="A529" t="str">
            <v>Hoàng Thanh Sơn</v>
          </cell>
          <cell r="B529" t="str">
            <v>00647</v>
          </cell>
        </row>
        <row r="530">
          <cell r="A530" t="str">
            <v>Phạm Thị Anh Đào</v>
          </cell>
          <cell r="B530" t="str">
            <v>00631</v>
          </cell>
        </row>
        <row r="531">
          <cell r="A531" t="str">
            <v>Hoàng Diệu Linh</v>
          </cell>
          <cell r="B531">
            <v>9999999999</v>
          </cell>
        </row>
        <row r="532">
          <cell r="A532" t="str">
            <v>Nguyễn Tuệ Chi</v>
          </cell>
          <cell r="B532">
            <v>9999</v>
          </cell>
        </row>
        <row r="533">
          <cell r="A533" t="str">
            <v>Phan Thị Hải Hà</v>
          </cell>
          <cell r="B533" t="str">
            <v>00624</v>
          </cell>
        </row>
        <row r="534">
          <cell r="A534" t="str">
            <v>Bùi Lan Anh</v>
          </cell>
          <cell r="B534">
            <v>9805</v>
          </cell>
        </row>
        <row r="535">
          <cell r="A535" t="str">
            <v>Lê Đình Thảo</v>
          </cell>
          <cell r="B535">
            <v>77777</v>
          </cell>
        </row>
        <row r="536">
          <cell r="A536" t="str">
            <v>Phạm Văn Đại</v>
          </cell>
          <cell r="B536">
            <v>17112020</v>
          </cell>
        </row>
        <row r="537">
          <cell r="A537" t="str">
            <v>Triệu Thế Việt</v>
          </cell>
          <cell r="B537">
            <v>170619</v>
          </cell>
        </row>
        <row r="538">
          <cell r="A538" t="str">
            <v>Đặng Thị Hồng Hạnh</v>
          </cell>
          <cell r="B538" t="str">
            <v>00583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 Giáo viên"/>
    </sheetNames>
    <sheetDataSet>
      <sheetData sheetId="0">
        <row r="2">
          <cell r="A2" t="str">
            <v>Nguyễn Bá Chiến</v>
          </cell>
          <cell r="B2" t="str">
            <v>00560</v>
          </cell>
        </row>
        <row r="3">
          <cell r="A3" t="str">
            <v>Nguyễn Minh Phương</v>
          </cell>
          <cell r="B3" t="str">
            <v>00334</v>
          </cell>
        </row>
        <row r="4">
          <cell r="A4" t="str">
            <v>Hà Quang Ngọc</v>
          </cell>
          <cell r="B4" t="str">
            <v>00333</v>
          </cell>
        </row>
        <row r="5">
          <cell r="A5" t="str">
            <v>Đỗ Phú Hải</v>
          </cell>
          <cell r="B5" t="str">
            <v>00458</v>
          </cell>
        </row>
        <row r="6">
          <cell r="A6" t="str">
            <v>Vũ Ngọc Hoa</v>
          </cell>
          <cell r="B6" t="str">
            <v>00120</v>
          </cell>
        </row>
        <row r="7">
          <cell r="A7" t="str">
            <v>Lưu Anh Đức</v>
          </cell>
          <cell r="B7" t="str">
            <v>00345</v>
          </cell>
        </row>
        <row r="8">
          <cell r="A8" t="str">
            <v>Đỗ Thị Thanh Mỹ</v>
          </cell>
          <cell r="B8" t="str">
            <v>00086</v>
          </cell>
        </row>
        <row r="9">
          <cell r="A9" t="str">
            <v>Nguyễn Hồng Hạnh</v>
          </cell>
          <cell r="B9" t="str">
            <v>V07.01.03</v>
          </cell>
        </row>
        <row r="10">
          <cell r="A10" t="str">
            <v>Nguyễn Xuân Kiểm</v>
          </cell>
          <cell r="B10" t="str">
            <v>00144</v>
          </cell>
        </row>
        <row r="11">
          <cell r="A11" t="str">
            <v>Nguyễn Thùy Duyên</v>
          </cell>
          <cell r="B11">
            <v>123456</v>
          </cell>
        </row>
        <row r="12">
          <cell r="A12" t="str">
            <v>Lê Thu Hương</v>
          </cell>
          <cell r="B12">
            <v>998</v>
          </cell>
        </row>
        <row r="13">
          <cell r="A13" t="str">
            <v>Nguyễn Thị Thảo</v>
          </cell>
          <cell r="B13" t="str">
            <v>00422</v>
          </cell>
        </row>
        <row r="14">
          <cell r="A14" t="str">
            <v>Nguyễn Thanh Cảnh</v>
          </cell>
          <cell r="B14" t="str">
            <v>00012</v>
          </cell>
        </row>
        <row r="15">
          <cell r="A15" t="str">
            <v>Vi Thị Thanh Hương</v>
          </cell>
          <cell r="B15" t="str">
            <v>00124</v>
          </cell>
        </row>
        <row r="16">
          <cell r="A16" t="str">
            <v>Nguyễn Anh Quyền</v>
          </cell>
          <cell r="B16" t="str">
            <v>00228</v>
          </cell>
        </row>
        <row r="17">
          <cell r="A17" t="str">
            <v>Cao Anh Thịnh</v>
          </cell>
          <cell r="B17" t="str">
            <v>00168</v>
          </cell>
        </row>
        <row r="18">
          <cell r="A18" t="str">
            <v>Lê Văn Hùng</v>
          </cell>
          <cell r="B18" t="str">
            <v>00262</v>
          </cell>
        </row>
        <row r="19">
          <cell r="A19" t="str">
            <v>Vũ Thị Hà Linh</v>
          </cell>
          <cell r="B19" t="str">
            <v>00360</v>
          </cell>
        </row>
        <row r="20">
          <cell r="A20" t="str">
            <v>Phạm Ngọc Tú</v>
          </cell>
          <cell r="B20" t="str">
            <v>00164</v>
          </cell>
        </row>
        <row r="21">
          <cell r="A21" t="str">
            <v>Nguyễn Vinh Hải</v>
          </cell>
          <cell r="B21" t="str">
            <v>00385</v>
          </cell>
        </row>
        <row r="22">
          <cell r="A22" t="str">
            <v>Phạm Thị Vân</v>
          </cell>
          <cell r="B22" t="str">
            <v>00549</v>
          </cell>
        </row>
        <row r="23">
          <cell r="A23" t="str">
            <v>Bùi Thị Thảo</v>
          </cell>
          <cell r="B23" t="str">
            <v>00551</v>
          </cell>
        </row>
        <row r="24">
          <cell r="A24" t="str">
            <v>Nguyễn Đức Hạnh</v>
          </cell>
          <cell r="B24" t="str">
            <v>00046</v>
          </cell>
        </row>
        <row r="25">
          <cell r="A25" t="str">
            <v>Đỗ Khánh Năm</v>
          </cell>
          <cell r="B25" t="str">
            <v>00013</v>
          </cell>
        </row>
        <row r="26">
          <cell r="A26" t="str">
            <v>Phạm Thị Phương Nguyên</v>
          </cell>
          <cell r="B26" t="str">
            <v>00283</v>
          </cell>
        </row>
        <row r="27">
          <cell r="A27" t="str">
            <v>Trịnh Thị Lan Anh</v>
          </cell>
          <cell r="B27" t="str">
            <v>00301</v>
          </cell>
        </row>
        <row r="28">
          <cell r="A28" t="str">
            <v>Đặng Thị Trang</v>
          </cell>
          <cell r="B28" t="str">
            <v>00380</v>
          </cell>
        </row>
        <row r="29">
          <cell r="A29" t="str">
            <v>Trần Trọng Nghĩa</v>
          </cell>
          <cell r="B29" t="str">
            <v>00386</v>
          </cell>
        </row>
        <row r="30">
          <cell r="A30" t="str">
            <v>Hoàng Xuân Bính</v>
          </cell>
          <cell r="B30" t="str">
            <v>00391</v>
          </cell>
        </row>
        <row r="31">
          <cell r="A31" t="str">
            <v>Trần Văn Quang (VTLT)</v>
          </cell>
          <cell r="B31" t="str">
            <v>00021</v>
          </cell>
        </row>
        <row r="32">
          <cell r="A32" t="str">
            <v>Hoàng Anh Tuấn</v>
          </cell>
          <cell r="B32" t="str">
            <v>00221</v>
          </cell>
        </row>
        <row r="33">
          <cell r="A33" t="str">
            <v>Vũ Thị Phương Thảo</v>
          </cell>
          <cell r="B33" t="str">
            <v>00419</v>
          </cell>
        </row>
        <row r="34">
          <cell r="A34" t="str">
            <v>Trần Thành</v>
          </cell>
          <cell r="B34" t="str">
            <v>00538</v>
          </cell>
        </row>
        <row r="35">
          <cell r="A35" t="str">
            <v>Trịnh Gia Hiểu</v>
          </cell>
          <cell r="B35" t="str">
            <v>00015</v>
          </cell>
        </row>
        <row r="36">
          <cell r="A36" t="str">
            <v>Phạm Thị Nga</v>
          </cell>
          <cell r="B36" t="str">
            <v>00286</v>
          </cell>
        </row>
        <row r="37">
          <cell r="A37" t="str">
            <v>Phạm Ngọc Trụ</v>
          </cell>
          <cell r="B37" t="str">
            <v>00555</v>
          </cell>
        </row>
        <row r="38">
          <cell r="A38" t="str">
            <v>Nguyễn Đức Đồng</v>
          </cell>
          <cell r="B38" t="str">
            <v>00268</v>
          </cell>
        </row>
        <row r="39">
          <cell r="A39" t="str">
            <v>Trần Thị Phượng</v>
          </cell>
          <cell r="B39" t="str">
            <v>00288</v>
          </cell>
        </row>
        <row r="40">
          <cell r="A40" t="str">
            <v>Nguyễn Thị Hoàng Lý</v>
          </cell>
          <cell r="B40" t="str">
            <v>00299</v>
          </cell>
        </row>
        <row r="41">
          <cell r="A41" t="str">
            <v>Lê Thị Thanh Tuyền</v>
          </cell>
          <cell r="B41" t="str">
            <v>00370</v>
          </cell>
        </row>
        <row r="42">
          <cell r="A42" t="str">
            <v>Phạm Thanh Phú</v>
          </cell>
          <cell r="B42" t="str">
            <v>00376</v>
          </cell>
        </row>
        <row r="43">
          <cell r="A43" t="str">
            <v>Khúc Thị Ngọc Hoa</v>
          </cell>
          <cell r="B43" t="str">
            <v>00415</v>
          </cell>
        </row>
        <row r="44">
          <cell r="A44" t="str">
            <v>Phạm Duy Cảnh</v>
          </cell>
          <cell r="B44" t="str">
            <v>00446</v>
          </cell>
        </row>
        <row r="45">
          <cell r="A45" t="str">
            <v>Đỗ Thu Hằng</v>
          </cell>
          <cell r="B45" t="str">
            <v>00556</v>
          </cell>
        </row>
        <row r="46">
          <cell r="A46" t="str">
            <v>Hoàng Văn Thanh</v>
          </cell>
          <cell r="B46" t="str">
            <v>00016</v>
          </cell>
        </row>
        <row r="47">
          <cell r="A47" t="str">
            <v>Nguyễn Thị Thanh</v>
          </cell>
          <cell r="B47" t="str">
            <v>00023</v>
          </cell>
        </row>
        <row r="48">
          <cell r="A48" t="str">
            <v>Hoàng Thị Thúy Lan</v>
          </cell>
          <cell r="B48" t="str">
            <v>00024</v>
          </cell>
        </row>
        <row r="49">
          <cell r="A49" t="str">
            <v>Phạm Thị Duyên</v>
          </cell>
          <cell r="B49" t="str">
            <v>00026</v>
          </cell>
        </row>
        <row r="50">
          <cell r="A50" t="str">
            <v>Nguyễn Thị Vượng</v>
          </cell>
          <cell r="B50" t="str">
            <v>00027</v>
          </cell>
        </row>
        <row r="51">
          <cell r="A51" t="str">
            <v>Phạm Thế Cường</v>
          </cell>
          <cell r="B51" t="str">
            <v>00235</v>
          </cell>
        </row>
        <row r="52">
          <cell r="A52" t="str">
            <v>Đỗ Thị Thuý Hạnh</v>
          </cell>
          <cell r="B52" t="str">
            <v>00335</v>
          </cell>
        </row>
        <row r="53">
          <cell r="A53" t="str">
            <v>Nguyễn Văn Dũng</v>
          </cell>
          <cell r="B53" t="str">
            <v>00137</v>
          </cell>
        </row>
        <row r="54">
          <cell r="A54" t="str">
            <v>Đặng Thị Lý</v>
          </cell>
          <cell r="B54" t="str">
            <v>00336</v>
          </cell>
        </row>
        <row r="55">
          <cell r="A55" t="str">
            <v>Nông Trương Ngọc Sơn</v>
          </cell>
          <cell r="B55" t="str">
            <v>00341</v>
          </cell>
        </row>
        <row r="56">
          <cell r="A56" t="str">
            <v>Dương Thị Dung</v>
          </cell>
          <cell r="B56" t="str">
            <v>00222</v>
          </cell>
        </row>
        <row r="57">
          <cell r="A57" t="str">
            <v>Hà Thị Tuyết Mai</v>
          </cell>
          <cell r="B57" t="str">
            <v>00266</v>
          </cell>
        </row>
        <row r="58">
          <cell r="A58" t="str">
            <v>Hà Thị Thu Hương</v>
          </cell>
          <cell r="B58" t="str">
            <v>00277</v>
          </cell>
        </row>
        <row r="59">
          <cell r="A59" t="str">
            <v>Trần Xuân Hòa</v>
          </cell>
          <cell r="B59" t="str">
            <v>00029</v>
          </cell>
        </row>
        <row r="60">
          <cell r="A60" t="str">
            <v>Hà Thị Thu Thủy</v>
          </cell>
          <cell r="B60" t="str">
            <v>00030</v>
          </cell>
        </row>
        <row r="61">
          <cell r="A61" t="str">
            <v>Phan Thị Thu Hiền</v>
          </cell>
          <cell r="B61" t="str">
            <v>00031</v>
          </cell>
        </row>
        <row r="62">
          <cell r="A62" t="str">
            <v>Phan Thị Doan</v>
          </cell>
          <cell r="B62" t="str">
            <v>00032</v>
          </cell>
        </row>
        <row r="63">
          <cell r="A63" t="str">
            <v>Trần Thị Mai</v>
          </cell>
          <cell r="B63" t="str">
            <v>00033</v>
          </cell>
        </row>
        <row r="64">
          <cell r="A64" t="str">
            <v>Trịnh Thị Thu Mai</v>
          </cell>
          <cell r="B64" t="str">
            <v>00034</v>
          </cell>
        </row>
        <row r="65">
          <cell r="A65" t="str">
            <v>Hoàng Ngọc Hà</v>
          </cell>
          <cell r="B65" t="str">
            <v>00303</v>
          </cell>
        </row>
        <row r="66">
          <cell r="A66" t="str">
            <v>Tô Ngọc Trâm</v>
          </cell>
          <cell r="B66" t="str">
            <v>00389</v>
          </cell>
        </row>
        <row r="67">
          <cell r="A67" t="str">
            <v>Nguyễn Thị Thanh Hoà</v>
          </cell>
          <cell r="B67" t="str">
            <v>00278</v>
          </cell>
        </row>
        <row r="68">
          <cell r="A68" t="str">
            <v>Nguyễn Thị Hà Chinh</v>
          </cell>
          <cell r="B68" t="str">
            <v>00457</v>
          </cell>
        </row>
        <row r="69">
          <cell r="A69" t="str">
            <v>Đàm Thị Thanh Vân</v>
          </cell>
          <cell r="B69" t="str">
            <v>00399</v>
          </cell>
        </row>
        <row r="70">
          <cell r="A70" t="str">
            <v>Trần Văn Thuận</v>
          </cell>
          <cell r="B70" t="str">
            <v>00051</v>
          </cell>
        </row>
        <row r="71">
          <cell r="A71" t="str">
            <v>Hoàng Tuấn</v>
          </cell>
          <cell r="B71" t="str">
            <v>00053</v>
          </cell>
        </row>
        <row r="72">
          <cell r="A72" t="str">
            <v>Nguyễn Minh Triệu</v>
          </cell>
          <cell r="B72" t="str">
            <v>00054</v>
          </cell>
        </row>
        <row r="73">
          <cell r="A73" t="str">
            <v>Trương Văn Đỉnh</v>
          </cell>
          <cell r="B73" t="str">
            <v>00056</v>
          </cell>
        </row>
        <row r="74">
          <cell r="A74" t="str">
            <v>Phạm Đình Mức</v>
          </cell>
          <cell r="B74" t="str">
            <v>00057</v>
          </cell>
        </row>
        <row r="75">
          <cell r="A75" t="str">
            <v>Đoàn Văn Thắng</v>
          </cell>
          <cell r="B75" t="str">
            <v>00058</v>
          </cell>
        </row>
        <row r="76">
          <cell r="A76" t="str">
            <v>Nhâm Thúy Lan</v>
          </cell>
          <cell r="B76" t="str">
            <v>00395</v>
          </cell>
        </row>
        <row r="77">
          <cell r="A77" t="str">
            <v>Triệu Thế Việt</v>
          </cell>
          <cell r="B77">
            <v>170619</v>
          </cell>
        </row>
        <row r="78">
          <cell r="A78" t="str">
            <v>Nguyễn Tuệ Chi</v>
          </cell>
          <cell r="B78" t="str">
            <v>9999</v>
          </cell>
        </row>
        <row r="79">
          <cell r="A79" t="str">
            <v>Lê Đình Quý</v>
          </cell>
          <cell r="B79" t="str">
            <v>00059</v>
          </cell>
        </row>
        <row r="80">
          <cell r="A80" t="str">
            <v>Đỗ Phi Khương</v>
          </cell>
          <cell r="B80" t="str">
            <v>00060</v>
          </cell>
        </row>
        <row r="81">
          <cell r="A81" t="str">
            <v>Phan Anh Dũng</v>
          </cell>
          <cell r="B81" t="str">
            <v>00371</v>
          </cell>
        </row>
        <row r="82">
          <cell r="A82" t="str">
            <v>Dương Quang Phú</v>
          </cell>
          <cell r="B82" t="str">
            <v>00062</v>
          </cell>
        </row>
        <row r="83">
          <cell r="A83" t="str">
            <v>Nguyễn Quang Hưng</v>
          </cell>
          <cell r="B83" t="str">
            <v>00383</v>
          </cell>
        </row>
        <row r="84">
          <cell r="A84" t="str">
            <v>Công Tiến Thành</v>
          </cell>
          <cell r="B84" t="str">
            <v>00418</v>
          </cell>
        </row>
        <row r="85">
          <cell r="A85" t="str">
            <v>Lưu Mạnh Hà</v>
          </cell>
          <cell r="B85" t="str">
            <v>00552</v>
          </cell>
        </row>
        <row r="86">
          <cell r="A86" t="str">
            <v>Dương Văn Nam</v>
          </cell>
          <cell r="B86" t="str">
            <v>00037</v>
          </cell>
        </row>
        <row r="87">
          <cell r="A87" t="str">
            <v>Đặng Thị Hạnh</v>
          </cell>
          <cell r="B87" t="str">
            <v>00018</v>
          </cell>
        </row>
        <row r="88">
          <cell r="A88" t="str">
            <v>Nguyễn Thị Hường (CTSV)</v>
          </cell>
          <cell r="B88" t="str">
            <v>00039</v>
          </cell>
        </row>
        <row r="89">
          <cell r="A89" t="str">
            <v>Nguyễn Văn Chiến</v>
          </cell>
          <cell r="B89" t="str">
            <v>00045</v>
          </cell>
        </row>
        <row r="90">
          <cell r="A90" t="str">
            <v>Vi Hoài Anh</v>
          </cell>
          <cell r="B90" t="str">
            <v>00014</v>
          </cell>
        </row>
        <row r="91">
          <cell r="A91" t="str">
            <v>Nguyễn Thị Dự</v>
          </cell>
          <cell r="B91" t="str">
            <v>00042</v>
          </cell>
        </row>
        <row r="92">
          <cell r="A92" t="str">
            <v>Trần Thị Hoài</v>
          </cell>
          <cell r="B92" t="str">
            <v>00048</v>
          </cell>
        </row>
        <row r="93">
          <cell r="A93" t="str">
            <v>Nguyễn Ngọc Long</v>
          </cell>
          <cell r="B93" t="str">
            <v>00044</v>
          </cell>
        </row>
        <row r="94">
          <cell r="A94" t="str">
            <v>Nguyễn Tiến Chung</v>
          </cell>
          <cell r="B94" t="str">
            <v>00047</v>
          </cell>
        </row>
        <row r="95">
          <cell r="A95" t="str">
            <v>Phạm Thị Thía</v>
          </cell>
          <cell r="B95" t="str">
            <v>00230</v>
          </cell>
        </row>
        <row r="96">
          <cell r="A96" t="str">
            <v>Ngô Văn Long</v>
          </cell>
          <cell r="B96" t="str">
            <v>00055</v>
          </cell>
        </row>
        <row r="97">
          <cell r="A97" t="str">
            <v>Trần Văn Nam</v>
          </cell>
          <cell r="B97" t="str">
            <v>00306</v>
          </cell>
        </row>
        <row r="98">
          <cell r="A98" t="str">
            <v>Vũ Mạnh Hùng</v>
          </cell>
          <cell r="B98" t="str">
            <v>00141</v>
          </cell>
        </row>
        <row r="99">
          <cell r="A99" t="str">
            <v>Ngô Bá Khánh</v>
          </cell>
          <cell r="B99" t="str">
            <v>00337</v>
          </cell>
        </row>
        <row r="100">
          <cell r="A100" t="str">
            <v>Nguyễn Tiến Thọ</v>
          </cell>
          <cell r="B100" t="str">
            <v>00338</v>
          </cell>
        </row>
        <row r="101">
          <cell r="A101" t="str">
            <v>Đoàn Thị Hòa</v>
          </cell>
          <cell r="B101" t="str">
            <v>00068</v>
          </cell>
        </row>
        <row r="102">
          <cell r="A102" t="str">
            <v>Vũ Thị Cẩm Tú</v>
          </cell>
          <cell r="B102" t="str">
            <v>00007</v>
          </cell>
        </row>
        <row r="103">
          <cell r="A103" t="str">
            <v>Lại Thế Trí</v>
          </cell>
          <cell r="B103" t="str">
            <v>00063</v>
          </cell>
        </row>
        <row r="104">
          <cell r="A104" t="str">
            <v>Nguyễn Thị Thanh Hương</v>
          </cell>
          <cell r="B104" t="str">
            <v>00238</v>
          </cell>
        </row>
        <row r="105">
          <cell r="A105" t="str">
            <v>Bùi Ngọc Thuỷ</v>
          </cell>
          <cell r="B105" t="str">
            <v>00239</v>
          </cell>
        </row>
        <row r="106">
          <cell r="A106" t="str">
            <v>Đào Thị Hồng Nhung</v>
          </cell>
          <cell r="B106" t="str">
            <v>00426</v>
          </cell>
        </row>
        <row r="107">
          <cell r="A107" t="str">
            <v>Lương Thị Tâm Uyên</v>
          </cell>
          <cell r="B107" t="str">
            <v>00444</v>
          </cell>
        </row>
        <row r="108">
          <cell r="A108" t="str">
            <v>Nguyễn Thị Ngọc Linh</v>
          </cell>
          <cell r="B108" t="str">
            <v>00100</v>
          </cell>
        </row>
        <row r="109">
          <cell r="A109" t="str">
            <v>Trần Thị Lan Anh</v>
          </cell>
          <cell r="B109" t="str">
            <v>00255</v>
          </cell>
        </row>
        <row r="110">
          <cell r="A110" t="str">
            <v>Nguyễn Thị Ngọc Hiên</v>
          </cell>
          <cell r="B110" t="str">
            <v>00227</v>
          </cell>
        </row>
        <row r="111">
          <cell r="A111" t="str">
            <v>Nguyễn Thị Tố Loan</v>
          </cell>
          <cell r="B111" t="str">
            <v>00064</v>
          </cell>
        </row>
        <row r="112">
          <cell r="A112" t="str">
            <v>Phạm Thị Diễm Hương</v>
          </cell>
          <cell r="B112" t="str">
            <v>00414</v>
          </cell>
        </row>
        <row r="113">
          <cell r="A113" t="str">
            <v>Phạm Lê Huyền Trang</v>
          </cell>
          <cell r="B113" t="str">
            <v>00252</v>
          </cell>
        </row>
        <row r="114">
          <cell r="A114" t="str">
            <v>Lê Minh Phương</v>
          </cell>
          <cell r="B114" t="str">
            <v>00550</v>
          </cell>
        </row>
        <row r="115">
          <cell r="A115" t="str">
            <v>Cao Thị Mai Hương</v>
          </cell>
          <cell r="B115" t="str">
            <v>00427</v>
          </cell>
        </row>
        <row r="116">
          <cell r="A116" t="str">
            <v>Thái Thị Minh Hằng</v>
          </cell>
          <cell r="B116" t="str">
            <v>00445</v>
          </cell>
        </row>
        <row r="117">
          <cell r="A117" t="str">
            <v>Trần Thị Loan</v>
          </cell>
          <cell r="B117" t="str">
            <v>00067</v>
          </cell>
        </row>
        <row r="118">
          <cell r="A118" t="str">
            <v>Trần Việt Hà</v>
          </cell>
          <cell r="B118" t="str">
            <v>00069</v>
          </cell>
        </row>
        <row r="119">
          <cell r="A119" t="str">
            <v>Nguyễn Ngọc Linh</v>
          </cell>
          <cell r="B119" t="str">
            <v>00006</v>
          </cell>
        </row>
        <row r="120">
          <cell r="A120" t="str">
            <v>Trịnh Thị Kim Oanh</v>
          </cell>
          <cell r="B120" t="str">
            <v>00071</v>
          </cell>
        </row>
        <row r="121">
          <cell r="A121" t="str">
            <v>Chu Thị Hậu</v>
          </cell>
          <cell r="B121" t="str">
            <v>00066</v>
          </cell>
        </row>
        <row r="122">
          <cell r="A122" t="str">
            <v>Phạm Thị Hồng Quyên</v>
          </cell>
          <cell r="B122" t="str">
            <v>00070</v>
          </cell>
        </row>
        <row r="123">
          <cell r="A123" t="str">
            <v>Phạm Thị Hạnh</v>
          </cell>
          <cell r="B123" t="str">
            <v>00073</v>
          </cell>
        </row>
        <row r="124">
          <cell r="A124" t="str">
            <v>Ngô Thị Kiều Oanh</v>
          </cell>
          <cell r="B124" t="str">
            <v>00074</v>
          </cell>
        </row>
        <row r="125">
          <cell r="A125" t="str">
            <v>Trịnh Thị Năm</v>
          </cell>
          <cell r="B125" t="str">
            <v>00075</v>
          </cell>
        </row>
        <row r="126">
          <cell r="A126" t="str">
            <v>Trần Văn Quang</v>
          </cell>
          <cell r="B126" t="str">
            <v>00076</v>
          </cell>
        </row>
        <row r="127">
          <cell r="A127" t="str">
            <v>Nguyễn Thị Hồng</v>
          </cell>
          <cell r="B127" t="str">
            <v>00101</v>
          </cell>
        </row>
        <row r="128">
          <cell r="A128" t="str">
            <v>Phạm Thị Kiều Hoa</v>
          </cell>
          <cell r="B128" t="str">
            <v>00009</v>
          </cell>
        </row>
        <row r="129">
          <cell r="A129" t="str">
            <v>Trần Thị Mai</v>
          </cell>
          <cell r="B129" t="str">
            <v>00077</v>
          </cell>
        </row>
        <row r="130">
          <cell r="A130" t="str">
            <v>Đỗ Thị Hoài Hương</v>
          </cell>
          <cell r="B130" t="str">
            <v>00408</v>
          </cell>
        </row>
        <row r="131">
          <cell r="A131" t="str">
            <v>Nguyễn Thị Ngọc Mai</v>
          </cell>
          <cell r="B131" t="str">
            <v>00439</v>
          </cell>
        </row>
        <row r="132">
          <cell r="A132" t="str">
            <v>Lê Thanh Huyền</v>
          </cell>
          <cell r="B132" t="str">
            <v>00080</v>
          </cell>
        </row>
        <row r="133">
          <cell r="A133" t="str">
            <v>Lê Ngọc Diệp</v>
          </cell>
          <cell r="B133" t="str">
            <v>00082</v>
          </cell>
        </row>
        <row r="134">
          <cell r="A134" t="str">
            <v>Vũ Thị Hoàng Yến</v>
          </cell>
          <cell r="B134" t="str">
            <v>00083</v>
          </cell>
        </row>
        <row r="135">
          <cell r="A135" t="str">
            <v>Bùi Thị Ánh Vân</v>
          </cell>
          <cell r="B135" t="str">
            <v>00078</v>
          </cell>
        </row>
        <row r="136">
          <cell r="A136" t="str">
            <v>Hoàng Lưu Phi</v>
          </cell>
          <cell r="B136" t="str">
            <v>00087</v>
          </cell>
        </row>
        <row r="137">
          <cell r="A137" t="str">
            <v>Nguyễn Văn Linh</v>
          </cell>
          <cell r="B137" t="str">
            <v>00094</v>
          </cell>
        </row>
        <row r="138">
          <cell r="A138" t="str">
            <v>Bành Thăng Long</v>
          </cell>
          <cell r="B138" t="str">
            <v>00089</v>
          </cell>
        </row>
        <row r="139">
          <cell r="A139" t="str">
            <v>Nghiêm Xuân Mừng</v>
          </cell>
          <cell r="B139" t="str">
            <v>00092</v>
          </cell>
        </row>
        <row r="140">
          <cell r="A140" t="str">
            <v>Trần Thị Phương Thuý</v>
          </cell>
          <cell r="B140" t="str">
            <v>00091</v>
          </cell>
        </row>
        <row r="141">
          <cell r="A141" t="str">
            <v>Nguyễn Thị Kim Chi</v>
          </cell>
          <cell r="B141" t="str">
            <v>00090</v>
          </cell>
        </row>
        <row r="142">
          <cell r="A142" t="str">
            <v>Nguyễn Thị Quỳnh</v>
          </cell>
          <cell r="B142" t="str">
            <v>00198</v>
          </cell>
        </row>
        <row r="143">
          <cell r="A143" t="str">
            <v>Nguyễn Thị Tuyết Mai</v>
          </cell>
          <cell r="B143" t="str">
            <v>00243</v>
          </cell>
        </row>
        <row r="144">
          <cell r="A144" t="str">
            <v>Trần Thị Diệu Thúy</v>
          </cell>
          <cell r="B144" t="str">
            <v>00085</v>
          </cell>
        </row>
        <row r="145">
          <cell r="A145" t="str">
            <v>Trần Thị Phương Thúy</v>
          </cell>
          <cell r="B145" t="str">
            <v>00091</v>
          </cell>
        </row>
        <row r="146">
          <cell r="A146" t="str">
            <v>Vũ Thành Hưng</v>
          </cell>
          <cell r="B146" t="str">
            <v>00093</v>
          </cell>
        </row>
        <row r="147">
          <cell r="A147" t="str">
            <v>Lê ThịHiền</v>
          </cell>
          <cell r="B147" t="str">
            <v>00308</v>
          </cell>
        </row>
        <row r="148">
          <cell r="A148" t="str">
            <v>Nguyễn Văn Hải</v>
          </cell>
          <cell r="B148" t="str">
            <v>00236</v>
          </cell>
        </row>
        <row r="149">
          <cell r="A149" t="str">
            <v>Phạm HảiYến</v>
          </cell>
          <cell r="B149" t="str">
            <v>00342</v>
          </cell>
        </row>
        <row r="150">
          <cell r="A150" t="str">
            <v>Nguyễn Bích Hạnh</v>
          </cell>
          <cell r="B150" t="str">
            <v>00177</v>
          </cell>
        </row>
        <row r="151">
          <cell r="A151" t="str">
            <v>Phạm Kim Thanh</v>
          </cell>
          <cell r="B151" t="str">
            <v>00372</v>
          </cell>
        </row>
        <row r="152">
          <cell r="A152" t="str">
            <v>Phạm Thị Hương</v>
          </cell>
          <cell r="B152" t="str">
            <v>00010</v>
          </cell>
        </row>
        <row r="153">
          <cell r="A153" t="str">
            <v>Phạm Thị Thương</v>
          </cell>
          <cell r="B153" t="str">
            <v>00226</v>
          </cell>
        </row>
        <row r="154">
          <cell r="A154" t="str">
            <v>Nguyễn Thị Kim Thoa</v>
          </cell>
          <cell r="B154" t="str">
            <v>00373</v>
          </cell>
        </row>
        <row r="155">
          <cell r="A155" t="str">
            <v>Lê Thị Thơm</v>
          </cell>
          <cell r="B155" t="str">
            <v>00327</v>
          </cell>
        </row>
        <row r="156">
          <cell r="A156" t="str">
            <v>Bùi Thị Thảo</v>
          </cell>
          <cell r="B156" t="str">
            <v>00442</v>
          </cell>
        </row>
        <row r="157">
          <cell r="A157" t="str">
            <v>Ngô Thị Thu Huyền</v>
          </cell>
          <cell r="B157" t="str">
            <v>00179</v>
          </cell>
        </row>
        <row r="158">
          <cell r="A158" t="str">
            <v>Quang Thị Ngọc Huyền</v>
          </cell>
          <cell r="B158" t="str">
            <v>0000</v>
          </cell>
        </row>
        <row r="159">
          <cell r="A159" t="str">
            <v>Nguyễn Thu An</v>
          </cell>
          <cell r="B159" t="str">
            <v>00095</v>
          </cell>
        </row>
        <row r="160">
          <cell r="A160" t="str">
            <v>Vũ Thị Thu Hằng</v>
          </cell>
          <cell r="B160" t="str">
            <v>00096</v>
          </cell>
        </row>
        <row r="161">
          <cell r="A161" t="str">
            <v>Đoàn Thị Vượng</v>
          </cell>
          <cell r="B161" t="str">
            <v>00097</v>
          </cell>
        </row>
        <row r="162">
          <cell r="A162" t="str">
            <v>Nguyễn Thị Hoàn</v>
          </cell>
          <cell r="B162" t="str">
            <v>00098</v>
          </cell>
        </row>
        <row r="163">
          <cell r="A163" t="str">
            <v>Phạm Đình Kiên</v>
          </cell>
          <cell r="B163" t="str">
            <v>00099</v>
          </cell>
        </row>
        <row r="164">
          <cell r="A164" t="str">
            <v>Nhâm Thuý Lan</v>
          </cell>
          <cell r="B164" t="str">
            <v>00395</v>
          </cell>
        </row>
        <row r="165">
          <cell r="A165" t="str">
            <v>Nguyễn Đức Thiện</v>
          </cell>
          <cell r="B165" t="str">
            <v>00231</v>
          </cell>
        </row>
        <row r="166">
          <cell r="A166" t="str">
            <v>Ngô Văn Linh</v>
          </cell>
          <cell r="B166" t="str">
            <v>00339</v>
          </cell>
        </row>
        <row r="167">
          <cell r="A167" t="str">
            <v>Lưu Thị Thu Hương</v>
          </cell>
          <cell r="B167" t="str">
            <v>00423</v>
          </cell>
        </row>
        <row r="168">
          <cell r="A168" t="str">
            <v>Lê Thị Lan Phương</v>
          </cell>
          <cell r="B168" t="str">
            <v>00455</v>
          </cell>
        </row>
        <row r="169">
          <cell r="A169" t="str">
            <v>Nguyễn Thị Hương</v>
          </cell>
          <cell r="B169" t="str">
            <v>00554</v>
          </cell>
        </row>
        <row r="170">
          <cell r="A170" t="str">
            <v>Trần Đình Thảo</v>
          </cell>
          <cell r="B170" t="str">
            <v>00102</v>
          </cell>
        </row>
        <row r="171">
          <cell r="A171" t="str">
            <v>Trịnh Việt Tiến</v>
          </cell>
          <cell r="B171" t="str">
            <v>00103</v>
          </cell>
        </row>
        <row r="172">
          <cell r="A172" t="str">
            <v>Trần Thị Ngân Hà</v>
          </cell>
          <cell r="B172" t="str">
            <v>00359</v>
          </cell>
        </row>
        <row r="173">
          <cell r="A173" t="str">
            <v>Nguyễn Văn Tạo</v>
          </cell>
          <cell r="B173" t="str">
            <v>00104</v>
          </cell>
        </row>
        <row r="174">
          <cell r="A174" t="str">
            <v>Đoàn Văn Tình</v>
          </cell>
          <cell r="B174" t="str">
            <v>00105</v>
          </cell>
        </row>
        <row r="175">
          <cell r="A175" t="str">
            <v>Nguyễn Thị Hoa</v>
          </cell>
          <cell r="B175" t="str">
            <v>00106</v>
          </cell>
        </row>
        <row r="176">
          <cell r="A176" t="str">
            <v>Hoàng Thị Công</v>
          </cell>
          <cell r="B176" t="str">
            <v>00310</v>
          </cell>
        </row>
        <row r="177">
          <cell r="A177" t="str">
            <v>Đỗ Thị Hải Hà</v>
          </cell>
          <cell r="B177" t="str">
            <v>00254</v>
          </cell>
        </row>
        <row r="178">
          <cell r="A178" t="str">
            <v>Nguyễn Văn Phú</v>
          </cell>
          <cell r="B178" t="str">
            <v>00269</v>
          </cell>
        </row>
        <row r="179">
          <cell r="A179" t="str">
            <v>Tô Thị Thu Huyền</v>
          </cell>
          <cell r="B179" t="str">
            <v>00300</v>
          </cell>
        </row>
        <row r="180">
          <cell r="A180" t="str">
            <v>Phạm Thị Hà</v>
          </cell>
          <cell r="B180" t="str">
            <v>00331</v>
          </cell>
        </row>
        <row r="181">
          <cell r="A181" t="str">
            <v>Cồ Huy Lệ</v>
          </cell>
          <cell r="B181" t="str">
            <v>00329</v>
          </cell>
        </row>
        <row r="182">
          <cell r="A182" t="str">
            <v>Lê Thị Hiền</v>
          </cell>
          <cell r="B182" t="str">
            <v>00282</v>
          </cell>
        </row>
        <row r="183">
          <cell r="A183" t="str">
            <v>Lê Thị Thanh</v>
          </cell>
          <cell r="B183" t="str">
            <v>00280</v>
          </cell>
        </row>
        <row r="184">
          <cell r="A184" t="str">
            <v>Nguyễn Trần Thái Dương</v>
          </cell>
          <cell r="B184" t="str">
            <v>00369</v>
          </cell>
        </row>
        <row r="185">
          <cell r="A185" t="str">
            <v>Nguyễn Thị Bích Ngọc</v>
          </cell>
          <cell r="B185" t="str">
            <v>00390</v>
          </cell>
        </row>
        <row r="186">
          <cell r="A186" t="str">
            <v>Nguyễn Văn Trị</v>
          </cell>
          <cell r="B186" t="str">
            <v>00394</v>
          </cell>
        </row>
        <row r="187">
          <cell r="A187" t="str">
            <v>Tạ Thị Hà</v>
          </cell>
          <cell r="B187" t="str">
            <v>00398</v>
          </cell>
        </row>
        <row r="188">
          <cell r="A188" t="str">
            <v>Trần Tuấn Phong</v>
          </cell>
          <cell r="B188" t="str">
            <v>00407</v>
          </cell>
        </row>
        <row r="189">
          <cell r="A189" t="str">
            <v>Nguyễn ThịThảo</v>
          </cell>
          <cell r="B189" t="str">
            <v>00422</v>
          </cell>
        </row>
        <row r="190">
          <cell r="A190" t="str">
            <v>Nguyễn Thị Thu Hằng</v>
          </cell>
          <cell r="B190" t="str">
            <v>00420</v>
          </cell>
        </row>
        <row r="191">
          <cell r="A191" t="str">
            <v>Trần Thị Huyền Trang</v>
          </cell>
          <cell r="B191" t="str">
            <v>00421</v>
          </cell>
        </row>
        <row r="192">
          <cell r="A192" t="str">
            <v>Phương Hữu Từng</v>
          </cell>
          <cell r="B192" t="str">
            <v>00448</v>
          </cell>
        </row>
        <row r="193">
          <cell r="A193" t="str">
            <v>Nguyễn Mạnh Cường</v>
          </cell>
          <cell r="B193" t="str">
            <v>00107</v>
          </cell>
        </row>
        <row r="194">
          <cell r="A194" t="str">
            <v>Nguyễn Thị Kim Chi (QTVP)</v>
          </cell>
          <cell r="B194" t="str">
            <v>00108</v>
          </cell>
        </row>
        <row r="195">
          <cell r="A195" t="str">
            <v>Đỗ Thị Thu Huyền</v>
          </cell>
          <cell r="B195" t="str">
            <v>00109</v>
          </cell>
        </row>
        <row r="196">
          <cell r="A196" t="str">
            <v>Lâm Thu Hằng</v>
          </cell>
          <cell r="B196" t="str">
            <v>00110</v>
          </cell>
        </row>
        <row r="197">
          <cell r="A197" t="str">
            <v>Nguyễn Thị Hường (QTVP)</v>
          </cell>
          <cell r="B197" t="str">
            <v>00111</v>
          </cell>
        </row>
        <row r="198">
          <cell r="A198" t="str">
            <v>Đoàn Thị Hồng Anh</v>
          </cell>
          <cell r="B198" t="str">
            <v>00112</v>
          </cell>
        </row>
        <row r="199">
          <cell r="A199" t="str">
            <v>Trần Thu Hà</v>
          </cell>
          <cell r="B199" t="str">
            <v>00113</v>
          </cell>
        </row>
        <row r="200">
          <cell r="A200" t="str">
            <v>Hoàng Kim Oanh</v>
          </cell>
          <cell r="B200" t="str">
            <v>00114</v>
          </cell>
        </row>
        <row r="201">
          <cell r="A201" t="str">
            <v>Nguyễn Đăng Việt</v>
          </cell>
          <cell r="B201" t="str">
            <v>00116</v>
          </cell>
        </row>
        <row r="202">
          <cell r="A202" t="str">
            <v>Nguyễn Thị Thu Hường</v>
          </cell>
          <cell r="B202" t="str">
            <v>00117</v>
          </cell>
        </row>
        <row r="203">
          <cell r="A203" t="str">
            <v>Nguyễn Hữu Danh</v>
          </cell>
          <cell r="B203" t="str">
            <v>00312</v>
          </cell>
        </row>
        <row r="204">
          <cell r="A204" t="str">
            <v>Đinh Thị Hải Yến</v>
          </cell>
          <cell r="B204" t="str">
            <v>00313</v>
          </cell>
        </row>
        <row r="205">
          <cell r="A205" t="str">
            <v>Trần Thanh Xuân</v>
          </cell>
          <cell r="B205" t="str">
            <v>00118</v>
          </cell>
        </row>
        <row r="206">
          <cell r="A206" t="str">
            <v>Nguyễn Hoàng Anh</v>
          </cell>
          <cell r="B206" t="str">
            <v>00249</v>
          </cell>
        </row>
        <row r="207">
          <cell r="A207" t="str">
            <v>Vũ Thị Kim Xuyến</v>
          </cell>
          <cell r="B207" t="str">
            <v>00281</v>
          </cell>
        </row>
        <row r="208">
          <cell r="A208" t="str">
            <v>Nguyễn Tiến Thành</v>
          </cell>
          <cell r="B208" t="str">
            <v>00251</v>
          </cell>
        </row>
        <row r="209">
          <cell r="A209" t="str">
            <v>Nguyễn Thái Hoà</v>
          </cell>
          <cell r="B209" t="str">
            <v>00279</v>
          </cell>
        </row>
        <row r="210">
          <cell r="A210" t="str">
            <v>Phạm Thị Mai Anh</v>
          </cell>
          <cell r="B210" t="str">
            <v>00368</v>
          </cell>
        </row>
        <row r="211">
          <cell r="A211" t="str">
            <v>Trương Thị Mai Anh</v>
          </cell>
          <cell r="B211" t="str">
            <v>00382</v>
          </cell>
        </row>
        <row r="212">
          <cell r="A212" t="str">
            <v>Đặng Thị Thùy Dương</v>
          </cell>
          <cell r="B212" t="str">
            <v>00397</v>
          </cell>
        </row>
        <row r="213">
          <cell r="A213" t="str">
            <v>Trần Hương Xuân</v>
          </cell>
          <cell r="B213" t="str">
            <v>00417</v>
          </cell>
        </row>
        <row r="214">
          <cell r="A214" t="str">
            <v>Bùi Lệ Giang</v>
          </cell>
          <cell r="B214" t="str">
            <v>00451</v>
          </cell>
        </row>
        <row r="215">
          <cell r="A215" t="str">
            <v>Đặng Văn Phong</v>
          </cell>
          <cell r="B215" t="str">
            <v>0000</v>
          </cell>
        </row>
        <row r="216">
          <cell r="A216" t="str">
            <v>Nguyễn Thị Hằng</v>
          </cell>
          <cell r="B216" t="str">
            <v>00267</v>
          </cell>
        </row>
        <row r="217">
          <cell r="A217" t="str">
            <v>Đỗ Thị Thanh Nga</v>
          </cell>
          <cell r="B217" t="str">
            <v>00119</v>
          </cell>
        </row>
        <row r="218">
          <cell r="A218" t="str">
            <v>Bùi Thị Ngọc Hiền</v>
          </cell>
          <cell r="B218" t="str">
            <v>00122</v>
          </cell>
        </row>
        <row r="219">
          <cell r="A219" t="str">
            <v>Trương Quốc Việt</v>
          </cell>
          <cell r="B219" t="str">
            <v>00123</v>
          </cell>
        </row>
        <row r="220">
          <cell r="A220" t="str">
            <v>Lê Thị Lý</v>
          </cell>
          <cell r="B220" t="str">
            <v>00121</v>
          </cell>
        </row>
        <row r="221">
          <cell r="A221" t="str">
            <v>Nguyễn Văn Phong</v>
          </cell>
          <cell r="B221" t="str">
            <v>00125</v>
          </cell>
        </row>
        <row r="222">
          <cell r="A222" t="str">
            <v>Trịnh Thị Thùy Anh</v>
          </cell>
          <cell r="B222" t="str">
            <v>00126</v>
          </cell>
        </row>
        <row r="223">
          <cell r="A223" t="str">
            <v>Trần Thị Hoàng Anh</v>
          </cell>
          <cell r="B223" t="str">
            <v>00248</v>
          </cell>
        </row>
        <row r="224">
          <cell r="A224" t="str">
            <v>Trần Thu Trang</v>
          </cell>
          <cell r="B224" t="str">
            <v>00247</v>
          </cell>
        </row>
        <row r="225">
          <cell r="A225" t="str">
            <v>Hoàng Thị Thúy Vân</v>
          </cell>
          <cell r="B225" t="str">
            <v>00246</v>
          </cell>
        </row>
        <row r="226">
          <cell r="A226" t="str">
            <v>Giang Thị Ngọc</v>
          </cell>
          <cell r="B226" t="str">
            <v>00225</v>
          </cell>
        </row>
        <row r="227">
          <cell r="A227" t="str">
            <v>Phùng Thị Thanh Loan</v>
          </cell>
          <cell r="B227" t="str">
            <v>00298</v>
          </cell>
        </row>
        <row r="228">
          <cell r="A228" t="str">
            <v>Phạm Thị TuyếtMai</v>
          </cell>
          <cell r="B228" t="str">
            <v>00343</v>
          </cell>
        </row>
        <row r="229">
          <cell r="A229" t="str">
            <v>Trần Kim Anh</v>
          </cell>
          <cell r="B229" t="str">
            <v>00344</v>
          </cell>
        </row>
        <row r="230">
          <cell r="A230" t="str">
            <v>Tô Trọng Mạnh</v>
          </cell>
          <cell r="B230" t="str">
            <v>00330</v>
          </cell>
        </row>
        <row r="231">
          <cell r="A231" t="str">
            <v>Lê Sơn Tùng</v>
          </cell>
          <cell r="B231" t="str">
            <v>00406</v>
          </cell>
        </row>
        <row r="232">
          <cell r="A232" t="str">
            <v>Nguyễn Phú Hùng</v>
          </cell>
          <cell r="B232" t="str">
            <v>00340</v>
          </cell>
        </row>
        <row r="233">
          <cell r="A233" t="str">
            <v>Lê Thu Hiền</v>
          </cell>
          <cell r="B233" t="str">
            <v>00302</v>
          </cell>
        </row>
        <row r="234">
          <cell r="A234" t="str">
            <v>Nguyễn Đức Dũng</v>
          </cell>
          <cell r="B234" t="str">
            <v>00537</v>
          </cell>
        </row>
        <row r="235">
          <cell r="A235" t="str">
            <v>Nguyễn Tất Đạt</v>
          </cell>
          <cell r="B235" t="str">
            <v>00379</v>
          </cell>
        </row>
        <row r="236">
          <cell r="A236" t="str">
            <v>Vi Tiến Cường</v>
          </cell>
          <cell r="B236" t="str">
            <v>00261</v>
          </cell>
        </row>
        <row r="237">
          <cell r="A237" t="str">
            <v>Ngô Văn Hùng</v>
          </cell>
          <cell r="B237" t="str">
            <v>00557</v>
          </cell>
        </row>
        <row r="238">
          <cell r="A238" t="str">
            <v>Phan Minh Tân</v>
          </cell>
          <cell r="B238" t="str">
            <v>00173</v>
          </cell>
        </row>
        <row r="239">
          <cell r="A239" t="str">
            <v>Nguyễn Thế Công</v>
          </cell>
          <cell r="B239" t="str">
            <v>0000</v>
          </cell>
        </row>
        <row r="240">
          <cell r="A240" t="str">
            <v>Lê Thị Vân Anh</v>
          </cell>
          <cell r="B240" t="str">
            <v>00358</v>
          </cell>
        </row>
        <row r="241">
          <cell r="A241" t="str">
            <v>Nguyễn Thị Hòa</v>
          </cell>
          <cell r="B241" t="str">
            <v>00129</v>
          </cell>
        </row>
        <row r="242">
          <cell r="A242" t="str">
            <v>Đỗ Thu Hường</v>
          </cell>
          <cell r="B242" t="str">
            <v>00130</v>
          </cell>
        </row>
        <row r="243">
          <cell r="A243" t="str">
            <v>Lê Huy Dân</v>
          </cell>
          <cell r="B243" t="str">
            <v>00134</v>
          </cell>
        </row>
        <row r="244">
          <cell r="A244" t="str">
            <v>Nguyễn Thị Phương Hoa</v>
          </cell>
          <cell r="B244" t="str">
            <v>00135</v>
          </cell>
        </row>
        <row r="245">
          <cell r="A245" t="str">
            <v>Trần Văn Nhã</v>
          </cell>
          <cell r="B245" t="str">
            <v>00136</v>
          </cell>
        </row>
        <row r="246">
          <cell r="A246" t="str">
            <v>Lê Thị Tươi</v>
          </cell>
          <cell r="B246" t="str">
            <v>00270</v>
          </cell>
        </row>
        <row r="247">
          <cell r="A247" t="str">
            <v>Trương Quyết Thắng</v>
          </cell>
          <cell r="B247" t="str">
            <v>00138</v>
          </cell>
        </row>
        <row r="248">
          <cell r="A248" t="str">
            <v>Hoàng Thị Hương</v>
          </cell>
          <cell r="B248" t="str">
            <v>00346</v>
          </cell>
        </row>
        <row r="249">
          <cell r="A249" t="str">
            <v>Nguyễn Thị Tươi</v>
          </cell>
          <cell r="B249" t="str">
            <v>00328</v>
          </cell>
        </row>
        <row r="250">
          <cell r="A250" t="str">
            <v>Cao Thị Phương Thuý</v>
          </cell>
          <cell r="B250" t="str">
            <v>00250</v>
          </cell>
        </row>
        <row r="251">
          <cell r="A251" t="str">
            <v>Lê Thị Thu</v>
          </cell>
          <cell r="B251" t="str">
            <v>00404</v>
          </cell>
        </row>
        <row r="252">
          <cell r="A252" t="str">
            <v>Cấn Thị Thùy Linh</v>
          </cell>
          <cell r="B252" t="str">
            <v>00438</v>
          </cell>
        </row>
        <row r="253">
          <cell r="A253" t="str">
            <v>Phạm Thúy Quỳnh Nga</v>
          </cell>
          <cell r="B253" t="str">
            <v>00452</v>
          </cell>
        </row>
        <row r="254">
          <cell r="A254" t="str">
            <v>Nguyễn Xuân Trung</v>
          </cell>
          <cell r="B254" t="str">
            <v>00139</v>
          </cell>
        </row>
        <row r="255">
          <cell r="A255" t="str">
            <v>Trần Thị Thu Hằng</v>
          </cell>
          <cell r="B255" t="str">
            <v>00132</v>
          </cell>
        </row>
        <row r="256">
          <cell r="A256" t="str">
            <v>Nguyễn Quốc Khương</v>
          </cell>
          <cell r="B256" t="str">
            <v>00133</v>
          </cell>
        </row>
        <row r="257">
          <cell r="A257" t="str">
            <v>Lương Thị Huyền</v>
          </cell>
          <cell r="B257" t="str">
            <v>00142</v>
          </cell>
        </row>
        <row r="258">
          <cell r="A258" t="str">
            <v>Phạm Hữu Bồng</v>
          </cell>
          <cell r="B258" t="str">
            <v>00143</v>
          </cell>
        </row>
        <row r="259">
          <cell r="A259" t="str">
            <v>Thân Thị Thanh Hiếu</v>
          </cell>
          <cell r="B259" t="str">
            <v>00088</v>
          </cell>
        </row>
        <row r="260">
          <cell r="A260" t="str">
            <v>Nguyễn Thị Thúy Hằng</v>
          </cell>
          <cell r="B260" t="str">
            <v>00022</v>
          </cell>
        </row>
        <row r="261">
          <cell r="A261" t="str">
            <v>Phạm Thị Thanh Lê</v>
          </cell>
          <cell r="B261" t="str">
            <v>00375</v>
          </cell>
        </row>
        <row r="262">
          <cell r="A262" t="str">
            <v>Đàm Việt Phương</v>
          </cell>
          <cell r="B262" t="str">
            <v>00259</v>
          </cell>
        </row>
        <row r="263">
          <cell r="A263" t="str">
            <v>Tạ Văn Tân</v>
          </cell>
          <cell r="B263" t="str">
            <v>00553</v>
          </cell>
        </row>
        <row r="264">
          <cell r="A264" t="str">
            <v>Trần Thiện Chiến</v>
          </cell>
          <cell r="B264" t="str">
            <v>00297</v>
          </cell>
        </row>
        <row r="265">
          <cell r="A265" t="str">
            <v>Vũ Thị Xuân Oanh</v>
          </cell>
          <cell r="B265" t="str">
            <v>00147</v>
          </cell>
        </row>
        <row r="266">
          <cell r="A266" t="str">
            <v>Vũ Thị Yến Nga</v>
          </cell>
          <cell r="B266" t="str">
            <v>00148</v>
          </cell>
        </row>
        <row r="267">
          <cell r="A267" t="str">
            <v>Ngô Hữu Hoàng</v>
          </cell>
          <cell r="B267" t="str">
            <v>00558</v>
          </cell>
        </row>
        <row r="268">
          <cell r="A268" t="str">
            <v>Dương Thị Thúy Hằng</v>
          </cell>
          <cell r="B268" t="str">
            <v>00149</v>
          </cell>
        </row>
        <row r="269">
          <cell r="A269" t="str">
            <v>Nguyễn Thị Thanh Hải</v>
          </cell>
          <cell r="B269" t="str">
            <v>00145</v>
          </cell>
        </row>
        <row r="270">
          <cell r="A270" t="str">
            <v>Lưu Thị Kim Quế</v>
          </cell>
          <cell r="B270" t="str">
            <v>00151</v>
          </cell>
        </row>
        <row r="271">
          <cell r="A271" t="str">
            <v>Bùi Thị Phương Trang</v>
          </cell>
          <cell r="B271" t="str">
            <v>00152</v>
          </cell>
        </row>
        <row r="272">
          <cell r="A272" t="str">
            <v>Tạ Thị Kim Ngôn</v>
          </cell>
          <cell r="B272" t="str">
            <v>00153</v>
          </cell>
        </row>
        <row r="273">
          <cell r="A273" t="str">
            <v>Trần Thị Vân Thùy</v>
          </cell>
          <cell r="B273" t="str">
            <v>00154</v>
          </cell>
        </row>
        <row r="274">
          <cell r="A274" t="str">
            <v>Đinh Thị Hương</v>
          </cell>
          <cell r="B274" t="str">
            <v>00354</v>
          </cell>
        </row>
        <row r="275">
          <cell r="A275" t="str">
            <v>Nguyễn Xuân Thịnh</v>
          </cell>
          <cell r="B275" t="str">
            <v>00155</v>
          </cell>
        </row>
        <row r="276">
          <cell r="A276" t="str">
            <v>Đào Bình Trịnh</v>
          </cell>
          <cell r="B276" t="str">
            <v>00275</v>
          </cell>
        </row>
        <row r="277">
          <cell r="A277" t="str">
            <v>Vũ Thị Thúy An</v>
          </cell>
          <cell r="B277" t="str">
            <v>00425</v>
          </cell>
        </row>
        <row r="278">
          <cell r="A278" t="str">
            <v>Trịnh Thị Thu Hằng</v>
          </cell>
          <cell r="B278" t="str">
            <v>00456</v>
          </cell>
        </row>
        <row r="279">
          <cell r="A279" t="str">
            <v>Phạm Phú Tứ</v>
          </cell>
          <cell r="B279" t="str">
            <v>00156</v>
          </cell>
        </row>
        <row r="280">
          <cell r="A280" t="str">
            <v>Nguyễn Thị Thúy Hoa</v>
          </cell>
          <cell r="B280" t="str">
            <v>00157</v>
          </cell>
        </row>
        <row r="281">
          <cell r="A281" t="str">
            <v>Lê Thị Thu Hương</v>
          </cell>
          <cell r="B281" t="str">
            <v>00158</v>
          </cell>
        </row>
        <row r="282">
          <cell r="A282" t="str">
            <v>Nguyễn Năng Thành</v>
          </cell>
          <cell r="B282" t="str">
            <v>00160</v>
          </cell>
        </row>
        <row r="283">
          <cell r="A283" t="str">
            <v>Mai Trung Đông</v>
          </cell>
          <cell r="B283" t="str">
            <v>00161</v>
          </cell>
        </row>
        <row r="284">
          <cell r="A284" t="str">
            <v>Trần Ngọc Thái Sơn</v>
          </cell>
          <cell r="B284" t="str">
            <v>00162</v>
          </cell>
        </row>
        <row r="285">
          <cell r="A285" t="str">
            <v>Hoàng Minh Ngọc</v>
          </cell>
          <cell r="B285" t="str">
            <v>00163</v>
          </cell>
        </row>
        <row r="286">
          <cell r="A286" t="str">
            <v>Trần Thế Vinh</v>
          </cell>
          <cell r="B286" t="str">
            <v>00165</v>
          </cell>
        </row>
        <row r="287">
          <cell r="A287" t="str">
            <v>Vũ Thế Vinh</v>
          </cell>
          <cell r="B287" t="str">
            <v>00169</v>
          </cell>
        </row>
        <row r="288">
          <cell r="A288" t="str">
            <v>Nguyễn Dũng Minh</v>
          </cell>
          <cell r="B288" t="str">
            <v>00166</v>
          </cell>
        </row>
        <row r="289">
          <cell r="A289" t="str">
            <v>Bùi Thị Thanh</v>
          </cell>
          <cell r="B289" t="str">
            <v>00159</v>
          </cell>
        </row>
        <row r="290">
          <cell r="A290" t="str">
            <v>Nguyễn Thị Lan Phượng</v>
          </cell>
          <cell r="B290" t="str">
            <v>00240</v>
          </cell>
        </row>
        <row r="291">
          <cell r="A291" t="str">
            <v>Trần Quốc Huy</v>
          </cell>
          <cell r="B291" t="str">
            <v>00167</v>
          </cell>
        </row>
        <row r="292">
          <cell r="A292" t="str">
            <v>Nguyễn Tùng Lâm</v>
          </cell>
          <cell r="B292" t="str">
            <v>00276</v>
          </cell>
        </row>
        <row r="293">
          <cell r="A293" t="str">
            <v>Nguyễn Thị Trang Nguyên</v>
          </cell>
          <cell r="B293" t="str">
            <v>00347</v>
          </cell>
        </row>
        <row r="294">
          <cell r="A294" t="str">
            <v>Lê Minh Tuấn</v>
          </cell>
          <cell r="B294" t="str">
            <v>00332</v>
          </cell>
        </row>
        <row r="295">
          <cell r="A295" t="str">
            <v>Lương Việt Quân</v>
          </cell>
          <cell r="B295" t="str">
            <v>00367</v>
          </cell>
        </row>
        <row r="296">
          <cell r="A296" t="str">
            <v>Nguyễn Hoài Thu</v>
          </cell>
          <cell r="B296" t="str">
            <v>00409</v>
          </cell>
        </row>
        <row r="297">
          <cell r="A297" t="str">
            <v>Đinh Thị Phượng</v>
          </cell>
          <cell r="B297" t="str">
            <v>00413</v>
          </cell>
        </row>
        <row r="298">
          <cell r="A298" t="str">
            <v>Lê Hoàng Diệp</v>
          </cell>
          <cell r="B298" t="str">
            <v>00416</v>
          </cell>
        </row>
        <row r="299">
          <cell r="A299" t="str">
            <v>Nguyễn Thu Huyền</v>
          </cell>
          <cell r="B299" t="str">
            <v>00434</v>
          </cell>
        </row>
        <row r="300">
          <cell r="A300" t="str">
            <v>Hoàng Quốc Việt</v>
          </cell>
          <cell r="B300" t="str">
            <v>00559</v>
          </cell>
        </row>
        <row r="301">
          <cell r="A301" t="str">
            <v>Nguyễn Đạt Tiến</v>
          </cell>
          <cell r="B301" t="str">
            <v>00273</v>
          </cell>
        </row>
        <row r="302">
          <cell r="A302" t="str">
            <v>Tạ Thị Liễu</v>
          </cell>
          <cell r="B302" t="str">
            <v>00171</v>
          </cell>
        </row>
        <row r="303">
          <cell r="A303" t="str">
            <v>Hà Diệu Linh</v>
          </cell>
          <cell r="B303" t="str">
            <v>00174</v>
          </cell>
        </row>
        <row r="304">
          <cell r="A304" t="str">
            <v>Nguyễn Thị Nhật Ánh</v>
          </cell>
          <cell r="B304" t="str">
            <v>00172</v>
          </cell>
        </row>
        <row r="305">
          <cell r="A305" t="str">
            <v>Lê Văn Tường</v>
          </cell>
          <cell r="B305" t="str">
            <v>00175</v>
          </cell>
        </row>
        <row r="306">
          <cell r="A306" t="str">
            <v>Lê Thị Mai Phương</v>
          </cell>
          <cell r="B306" t="str">
            <v>00326</v>
          </cell>
        </row>
        <row r="307">
          <cell r="A307" t="str">
            <v>Nguyễn Vinh Sáu</v>
          </cell>
          <cell r="B307" t="str">
            <v>00072</v>
          </cell>
        </row>
        <row r="308">
          <cell r="A308" t="str">
            <v>Phạm Quang Quyền</v>
          </cell>
          <cell r="B308" t="str">
            <v>00084</v>
          </cell>
        </row>
        <row r="309">
          <cell r="A309" t="str">
            <v>Nguyễn Thị Hồng Nhung</v>
          </cell>
          <cell r="B309" t="str">
            <v>00176</v>
          </cell>
        </row>
        <row r="310">
          <cell r="A310" t="str">
            <v>Luyện Thị Trang</v>
          </cell>
          <cell r="B310" t="str">
            <v>00178</v>
          </cell>
        </row>
        <row r="311">
          <cell r="A311" t="str">
            <v>Phạm Thị Luân</v>
          </cell>
          <cell r="B311" t="str">
            <v>00180</v>
          </cell>
        </row>
        <row r="312">
          <cell r="A312" t="str">
            <v>Vũ Hải Âu</v>
          </cell>
          <cell r="B312" t="str">
            <v>00181</v>
          </cell>
        </row>
        <row r="313">
          <cell r="A313" t="str">
            <v>Lê Quang Huy</v>
          </cell>
          <cell r="B313" t="str">
            <v>00183</v>
          </cell>
        </row>
        <row r="314">
          <cell r="A314" t="str">
            <v>Chu Thị Hằng</v>
          </cell>
          <cell r="B314" t="str">
            <v>00449</v>
          </cell>
        </row>
        <row r="315">
          <cell r="A315" t="str">
            <v>Trần Thị Hạnh</v>
          </cell>
          <cell r="B315" t="str">
            <v>00019</v>
          </cell>
        </row>
        <row r="316">
          <cell r="A316" t="str">
            <v>Nguyễn Thị Phương</v>
          </cell>
          <cell r="B316" t="str">
            <v>00355</v>
          </cell>
        </row>
        <row r="317">
          <cell r="A317" t="str">
            <v>Nguyễn Minh Tâm</v>
          </cell>
          <cell r="B317" t="str">
            <v>00321</v>
          </cell>
        </row>
        <row r="318">
          <cell r="A318" t="str">
            <v>Phạm Mai Linh</v>
          </cell>
          <cell r="B318" t="str">
            <v>00253</v>
          </cell>
        </row>
        <row r="319">
          <cell r="A319" t="str">
            <v>Nguyễn Thị Hoa</v>
          </cell>
          <cell r="B319" t="str">
            <v>00260</v>
          </cell>
        </row>
        <row r="320">
          <cell r="A320" t="str">
            <v>Nguyễn Phương Anh</v>
          </cell>
          <cell r="B320" t="str">
            <v>00265</v>
          </cell>
        </row>
        <row r="321">
          <cell r="A321" t="str">
            <v>Bùi Xuân Diện</v>
          </cell>
          <cell r="B321" t="str">
            <v>00353</v>
          </cell>
        </row>
        <row r="322">
          <cell r="A322" t="str">
            <v>Lê Thanh Bình</v>
          </cell>
          <cell r="B322" t="str">
            <v>00384</v>
          </cell>
        </row>
        <row r="323">
          <cell r="A323" t="str">
            <v>Triệu Thị Hải Anh</v>
          </cell>
          <cell r="B323" t="str">
            <v>00388</v>
          </cell>
        </row>
        <row r="324">
          <cell r="A324" t="str">
            <v>Nguyễn Ánh Nguyệt</v>
          </cell>
          <cell r="B324" t="str">
            <v>00450</v>
          </cell>
        </row>
        <row r="325">
          <cell r="A325" t="str">
            <v>Nguyễn Nghị Thanh</v>
          </cell>
          <cell r="B325" t="str">
            <v>00131</v>
          </cell>
        </row>
        <row r="326">
          <cell r="A326" t="str">
            <v>Trần Lệ Quyên</v>
          </cell>
          <cell r="B326" t="str">
            <v>00381</v>
          </cell>
        </row>
        <row r="327">
          <cell r="A327" t="str">
            <v>Bùi Thị Thảo</v>
          </cell>
          <cell r="B327" t="str">
            <v>0000</v>
          </cell>
        </row>
        <row r="328">
          <cell r="A328" t="str">
            <v>Trần Đình Thảo</v>
          </cell>
          <cell r="B328" t="str">
            <v>00184</v>
          </cell>
        </row>
        <row r="329">
          <cell r="A329" t="str">
            <v>Trần Đình Chín</v>
          </cell>
          <cell r="B329" t="str">
            <v>00443</v>
          </cell>
        </row>
        <row r="330">
          <cell r="A330" t="str">
            <v>Hồ Phan Lâm Trường</v>
          </cell>
          <cell r="B330" t="str">
            <v>00190</v>
          </cell>
        </row>
        <row r="331">
          <cell r="A331" t="str">
            <v>Lê Thị Diệu</v>
          </cell>
          <cell r="B331" t="str">
            <v>00204</v>
          </cell>
        </row>
        <row r="332">
          <cell r="A332" t="str">
            <v>Trần Nguyên Thuỳ Minh</v>
          </cell>
          <cell r="B332" t="str">
            <v>00206</v>
          </cell>
        </row>
        <row r="333">
          <cell r="A333" t="str">
            <v>Nguyễn Quang</v>
          </cell>
          <cell r="B333" t="str">
            <v>00207</v>
          </cell>
        </row>
        <row r="334">
          <cell r="A334" t="str">
            <v>Phạm Ngọc Thảo Nguyên</v>
          </cell>
          <cell r="B334" t="str">
            <v>00440</v>
          </cell>
        </row>
        <row r="335">
          <cell r="A335" t="str">
            <v>Phan Văn Thịnh</v>
          </cell>
          <cell r="B335" t="str">
            <v>00210</v>
          </cell>
        </row>
        <row r="336">
          <cell r="A336" t="str">
            <v>Phạm Hoàng Vũ</v>
          </cell>
          <cell r="B336" t="str">
            <v>00213</v>
          </cell>
        </row>
        <row r="337">
          <cell r="A337" t="str">
            <v>Nguyễn Thuỵ Ánh Ly</v>
          </cell>
          <cell r="B337" t="str">
            <v>00290</v>
          </cell>
        </row>
        <row r="338">
          <cell r="A338" t="str">
            <v>Trần Thị Trung</v>
          </cell>
          <cell r="B338" t="str">
            <v>00291</v>
          </cell>
        </row>
        <row r="339">
          <cell r="A339" t="str">
            <v>Đặng Thị Thuỳ Dung</v>
          </cell>
          <cell r="B339" t="str">
            <v>00364</v>
          </cell>
        </row>
        <row r="340">
          <cell r="A340" t="str">
            <v>Huỳnh Trọng Dũng</v>
          </cell>
          <cell r="B340" t="str">
            <v>00378</v>
          </cell>
        </row>
        <row r="341">
          <cell r="A341" t="str">
            <v>Nguyễn Kế Toại</v>
          </cell>
          <cell r="B341" t="str">
            <v>00392</v>
          </cell>
        </row>
        <row r="342">
          <cell r="A342" t="str">
            <v>Nguyễn Đình Bảo Khoa</v>
          </cell>
          <cell r="B342" t="str">
            <v>00412</v>
          </cell>
        </row>
        <row r="343">
          <cell r="A343" t="str">
            <v>Trần Thị Cúc</v>
          </cell>
          <cell r="B343" t="str">
            <v>00410</v>
          </cell>
        </row>
        <row r="344">
          <cell r="A344" t="str">
            <v>Nguyễn Văn Dũng</v>
          </cell>
          <cell r="B344" t="str">
            <v>00431</v>
          </cell>
        </row>
        <row r="345">
          <cell r="A345" t="str">
            <v>Phạm Hoàng Phương</v>
          </cell>
          <cell r="B345" t="str">
            <v>00539</v>
          </cell>
        </row>
        <row r="346">
          <cell r="A346" t="str">
            <v>Huỳnh Ngọc Dũng</v>
          </cell>
          <cell r="B346" t="str">
            <v>00186</v>
          </cell>
        </row>
        <row r="347">
          <cell r="A347" t="str">
            <v>Đoàn Quang Việt</v>
          </cell>
          <cell r="B347" t="str">
            <v>00202</v>
          </cell>
        </row>
        <row r="348">
          <cell r="A348" t="str">
            <v>Hồ Công Tuyến</v>
          </cell>
          <cell r="B348" t="str">
            <v>00217</v>
          </cell>
        </row>
        <row r="349">
          <cell r="A349" t="str">
            <v>Trần Đình Giang</v>
          </cell>
          <cell r="B349" t="str">
            <v>00219</v>
          </cell>
        </row>
        <row r="350">
          <cell r="A350" t="str">
            <v>Nguyễn Thị Thu Thủy</v>
          </cell>
          <cell r="B350" t="str">
            <v>00036</v>
          </cell>
        </row>
        <row r="351">
          <cell r="A351" t="str">
            <v>Nguyễn Quang Ngọc</v>
          </cell>
          <cell r="B351" t="str">
            <v>00292</v>
          </cell>
        </row>
        <row r="352">
          <cell r="A352" t="str">
            <v>Nguyễn Đức Vĩnh Thắng</v>
          </cell>
          <cell r="B352" t="str">
            <v>00293</v>
          </cell>
        </row>
        <row r="353">
          <cell r="A353" t="str">
            <v>Nguyễn Thị Mỹ Trang</v>
          </cell>
          <cell r="B353" t="str">
            <v>00294</v>
          </cell>
        </row>
        <row r="354">
          <cell r="A354" t="str">
            <v>Phạm Thanh Huệ</v>
          </cell>
          <cell r="B354" t="str">
            <v>00295</v>
          </cell>
        </row>
        <row r="355">
          <cell r="A355" t="str">
            <v>Thân Đức Hiếu</v>
          </cell>
          <cell r="B355" t="str">
            <v>00296</v>
          </cell>
        </row>
        <row r="356">
          <cell r="A356" t="str">
            <v>Nguyễn Trọng Hoàng</v>
          </cell>
          <cell r="B356" t="str">
            <v>00362</v>
          </cell>
        </row>
        <row r="357">
          <cell r="A357" t="str">
            <v>Nguyễn Văn Hương</v>
          </cell>
          <cell r="B357" t="str">
            <v>00365</v>
          </cell>
        </row>
        <row r="358">
          <cell r="A358" t="str">
            <v>Văn ThanhSơn</v>
          </cell>
          <cell r="B358" t="str">
            <v>00396</v>
          </cell>
        </row>
        <row r="359">
          <cell r="A359" t="str">
            <v>Hồ Thị Ánh Hồng</v>
          </cell>
          <cell r="B359" t="str">
            <v>00411</v>
          </cell>
        </row>
        <row r="360">
          <cell r="A360" t="str">
            <v>Phan Thị Yến Lai</v>
          </cell>
          <cell r="B360" t="str">
            <v>00432</v>
          </cell>
        </row>
        <row r="361">
          <cell r="A361" t="str">
            <v>Bùi Thị Thùy Dung</v>
          </cell>
          <cell r="B361" t="str">
            <v>00436</v>
          </cell>
        </row>
        <row r="362">
          <cell r="A362" t="str">
            <v>Hồ Thị Bích Thủy</v>
          </cell>
          <cell r="B362" t="str">
            <v>00192</v>
          </cell>
        </row>
        <row r="363">
          <cell r="A363" t="str">
            <v>Trần Thị Ngọc Ny</v>
          </cell>
          <cell r="B363" t="str">
            <v>00193</v>
          </cell>
        </row>
        <row r="364">
          <cell r="A364" t="str">
            <v>Phan Thị Thu</v>
          </cell>
          <cell r="B364" t="str">
            <v>00197</v>
          </cell>
        </row>
        <row r="365">
          <cell r="A365" t="str">
            <v>Lê Vĩnh Hoàng Linh</v>
          </cell>
          <cell r="B365" t="str">
            <v>00200</v>
          </cell>
        </row>
        <row r="366">
          <cell r="A366" t="str">
            <v>Nguyễn Thị Tâm Huyền</v>
          </cell>
          <cell r="B366" t="str">
            <v>00205</v>
          </cell>
        </row>
        <row r="367">
          <cell r="A367" t="str">
            <v>Nguyễn Thị Quỳnh Trang</v>
          </cell>
          <cell r="B367" t="str">
            <v>00212</v>
          </cell>
        </row>
        <row r="368">
          <cell r="A368" t="str">
            <v>Võ Thị Thanh Thúy</v>
          </cell>
          <cell r="B368" t="str">
            <v>00220</v>
          </cell>
        </row>
        <row r="369">
          <cell r="A369" t="str">
            <v>Nguyễn Thị Cẩm Hà</v>
          </cell>
          <cell r="B369" t="str">
            <v>00289</v>
          </cell>
        </row>
        <row r="370">
          <cell r="A370" t="str">
            <v>Trần Thị Hồng Nhung</v>
          </cell>
          <cell r="B370" t="str">
            <v>00374</v>
          </cell>
        </row>
        <row r="371">
          <cell r="A371" t="str">
            <v>Hoàng Sĩ Ngọc</v>
          </cell>
          <cell r="B371" t="str">
            <v>00435</v>
          </cell>
        </row>
        <row r="372">
          <cell r="A372" t="str">
            <v>Nguyễn Thị Ngọc Diệp</v>
          </cell>
          <cell r="B372" t="str">
            <v>00429</v>
          </cell>
        </row>
        <row r="373">
          <cell r="A373" t="str">
            <v>Trần Quyết Thắng</v>
          </cell>
          <cell r="B373" t="str">
            <v>00428</v>
          </cell>
        </row>
        <row r="374">
          <cell r="A374" t="str">
            <v>Hạ NhấtDuy</v>
          </cell>
          <cell r="B374" t="str">
            <v>00540</v>
          </cell>
        </row>
        <row r="375">
          <cell r="A375" t="str">
            <v>Nguyễn Thị Kim Phượng</v>
          </cell>
          <cell r="B375" t="str">
            <v>00187</v>
          </cell>
        </row>
        <row r="376">
          <cell r="A376" t="str">
            <v>Nguyễn Thị Tâm</v>
          </cell>
          <cell r="B376" t="str">
            <v>00194</v>
          </cell>
        </row>
        <row r="377">
          <cell r="A377" t="str">
            <v>Huỳnh Thục My</v>
          </cell>
          <cell r="B377" t="str">
            <v>00201</v>
          </cell>
        </row>
        <row r="378">
          <cell r="A378" t="str">
            <v>Hồ Thị Thùy Nga</v>
          </cell>
          <cell r="B378" t="str">
            <v>00211</v>
          </cell>
        </row>
        <row r="379">
          <cell r="A379" t="str">
            <v>Huỳnh Thảo Chi</v>
          </cell>
          <cell r="B379" t="str">
            <v>00322</v>
          </cell>
        </row>
        <row r="380">
          <cell r="A380" t="str">
            <v>Nguyễn Thị Lệ Hữu</v>
          </cell>
          <cell r="B380" t="str">
            <v>00196</v>
          </cell>
        </row>
        <row r="381">
          <cell r="A381" t="str">
            <v>Trương Thị Thủy</v>
          </cell>
          <cell r="B381" t="str">
            <v>00199</v>
          </cell>
        </row>
        <row r="382">
          <cell r="A382" t="str">
            <v>Đoàn Thị Hương Thảo</v>
          </cell>
          <cell r="B382" t="str">
            <v>00208</v>
          </cell>
        </row>
        <row r="383">
          <cell r="A383" t="str">
            <v>Lê Thanh Toàn</v>
          </cell>
          <cell r="B383" t="str">
            <v>00209</v>
          </cell>
        </row>
        <row r="384">
          <cell r="A384" t="str">
            <v>Lê Phước Quang</v>
          </cell>
          <cell r="B384" t="str">
            <v>00214</v>
          </cell>
        </row>
        <row r="385">
          <cell r="A385" t="str">
            <v>Nguyễn Văn Thành</v>
          </cell>
          <cell r="B385" t="str">
            <v>00215</v>
          </cell>
        </row>
        <row r="386">
          <cell r="A386" t="str">
            <v>Huỳnh Thị Thu Hiền</v>
          </cell>
          <cell r="B386" t="str">
            <v>00287</v>
          </cell>
        </row>
        <row r="387">
          <cell r="A387" t="str">
            <v>Lê Thu Huyền</v>
          </cell>
          <cell r="B387" t="str">
            <v>00274</v>
          </cell>
        </row>
        <row r="388">
          <cell r="A388" t="str">
            <v>Nguyễn Thanh Tuấn</v>
          </cell>
          <cell r="B388" t="str">
            <v>00361</v>
          </cell>
        </row>
        <row r="389">
          <cell r="A389" t="str">
            <v>Ngô Sỹ Trung</v>
          </cell>
          <cell r="B389" t="str">
            <v>00115</v>
          </cell>
        </row>
        <row r="390">
          <cell r="A390" t="str">
            <v>Hoàng Sĩ Nguyên</v>
          </cell>
          <cell r="B390" t="str">
            <v>00218</v>
          </cell>
        </row>
        <row r="391">
          <cell r="A391" t="str">
            <v>Lê Thanh Hùng</v>
          </cell>
          <cell r="B391" t="str">
            <v>00188</v>
          </cell>
        </row>
        <row r="392">
          <cell r="A392" t="str">
            <v>Hoàng Thị Quỳnh Trang</v>
          </cell>
          <cell r="B392" t="str">
            <v>00189</v>
          </cell>
        </row>
        <row r="393">
          <cell r="A393" t="str">
            <v>Trương Văn Anh</v>
          </cell>
          <cell r="B393" t="str">
            <v>00203</v>
          </cell>
        </row>
        <row r="394">
          <cell r="A394" t="str">
            <v>Hồ Thị Mộng Tuyền</v>
          </cell>
          <cell r="B394" t="str">
            <v>00216</v>
          </cell>
        </row>
        <row r="395">
          <cell r="A395" t="str">
            <v>Đặng Thị Đào Trang</v>
          </cell>
          <cell r="B395" t="str">
            <v>00363</v>
          </cell>
        </row>
        <row r="396">
          <cell r="A396" t="str">
            <v>Bùi Thị Minh Thu</v>
          </cell>
          <cell r="B396" t="str">
            <v>00377</v>
          </cell>
        </row>
        <row r="397">
          <cell r="A397" t="str">
            <v>Nguyễn Hồ Phương Nhật</v>
          </cell>
          <cell r="B397" t="str">
            <v>00424</v>
          </cell>
        </row>
        <row r="398">
          <cell r="A398" t="str">
            <v>Nguyễn Thị Thu Hiền</v>
          </cell>
          <cell r="B398" t="str">
            <v>00433</v>
          </cell>
        </row>
        <row r="399">
          <cell r="A399" t="str">
            <v>Võ Thiện Chín</v>
          </cell>
          <cell r="B399" t="str">
            <v>00447</v>
          </cell>
        </row>
        <row r="400">
          <cell r="A400" t="str">
            <v>Nguyễn Lương Định</v>
          </cell>
          <cell r="B400" t="str">
            <v>00541</v>
          </cell>
        </row>
        <row r="401">
          <cell r="A401" t="str">
            <v>Nguyễn Thị Hồng Luyến</v>
          </cell>
          <cell r="B401" t="str">
            <v>0000</v>
          </cell>
        </row>
        <row r="402">
          <cell r="A402" t="str">
            <v>Nguyễn Văn Sơn</v>
          </cell>
          <cell r="B402" t="str">
            <v>00542</v>
          </cell>
        </row>
        <row r="403">
          <cell r="A403" t="str">
            <v>Trương Cộng Hòa</v>
          </cell>
          <cell r="B403" t="str">
            <v>00146</v>
          </cell>
        </row>
        <row r="404">
          <cell r="A404" t="str">
            <v>Trần Quốc Toanh</v>
          </cell>
          <cell r="B404" t="str">
            <v>00271</v>
          </cell>
        </row>
        <row r="405">
          <cell r="A405" t="str">
            <v>Phan Thị Bích</v>
          </cell>
          <cell r="B405" t="str">
            <v>00079</v>
          </cell>
        </row>
        <row r="406">
          <cell r="A406" t="str">
            <v>Lô Xuân Thống</v>
          </cell>
          <cell r="B406" t="str">
            <v>00348</v>
          </cell>
        </row>
        <row r="407">
          <cell r="A407" t="str">
            <v>Đỗ Văn Hanh</v>
          </cell>
          <cell r="B407" t="str">
            <v>00400</v>
          </cell>
        </row>
        <row r="408">
          <cell r="A408" t="str">
            <v>Đỗ Thành Trí</v>
          </cell>
          <cell r="B408" t="str">
            <v>00470</v>
          </cell>
        </row>
        <row r="409">
          <cell r="A409" t="str">
            <v>Trần Thị Hảo</v>
          </cell>
          <cell r="B409" t="str">
            <v>00496</v>
          </cell>
        </row>
        <row r="410">
          <cell r="A410" t="str">
            <v>Cao Hoàng Nga</v>
          </cell>
          <cell r="B410" t="str">
            <v>00505</v>
          </cell>
        </row>
        <row r="411">
          <cell r="A411" t="str">
            <v>Phạm Hồng Đạc</v>
          </cell>
          <cell r="B411" t="str">
            <v>00509</v>
          </cell>
        </row>
        <row r="412">
          <cell r="A412" t="str">
            <v>Lê Hồng Huệ</v>
          </cell>
          <cell r="B412" t="str">
            <v>00510</v>
          </cell>
        </row>
        <row r="413">
          <cell r="A413" t="str">
            <v>Nguyễn Văn Hòa</v>
          </cell>
          <cell r="B413" t="str">
            <v>00052</v>
          </cell>
        </row>
        <row r="414">
          <cell r="A414" t="str">
            <v>Đào Thế Dũng</v>
          </cell>
          <cell r="B414" t="str">
            <v>00241</v>
          </cell>
        </row>
        <row r="415">
          <cell r="A415" t="str">
            <v>Nguyễn Huy Khôi</v>
          </cell>
          <cell r="B415" t="str">
            <v>00285</v>
          </cell>
        </row>
        <row r="416">
          <cell r="A416" t="str">
            <v>Lê Hồ Nam Hưng</v>
          </cell>
          <cell r="B416" t="str">
            <v>00356</v>
          </cell>
        </row>
        <row r="417">
          <cell r="A417" t="str">
            <v>Hoàng Trần Thanh</v>
          </cell>
          <cell r="B417" t="str">
            <v>00469</v>
          </cell>
        </row>
        <row r="418">
          <cell r="A418" t="str">
            <v>Nguyễn Thanh Hoàn</v>
          </cell>
          <cell r="B418" t="str">
            <v>00471</v>
          </cell>
        </row>
        <row r="419">
          <cell r="A419" t="str">
            <v>Trần Thị Huế</v>
          </cell>
          <cell r="B419" t="str">
            <v>00472</v>
          </cell>
        </row>
        <row r="420">
          <cell r="A420" t="str">
            <v>Phạm Xuân Hậu</v>
          </cell>
          <cell r="B420" t="str">
            <v>00473</v>
          </cell>
        </row>
        <row r="421">
          <cell r="A421" t="str">
            <v>Đặng Văn Ngân</v>
          </cell>
          <cell r="B421" t="str">
            <v>00474</v>
          </cell>
        </row>
        <row r="422">
          <cell r="A422" t="str">
            <v>Nguyễn Văn Thàn</v>
          </cell>
          <cell r="B422" t="str">
            <v>00475</v>
          </cell>
        </row>
        <row r="423">
          <cell r="A423" t="str">
            <v>Dương Phúc Mai</v>
          </cell>
          <cell r="B423" t="str">
            <v>00476</v>
          </cell>
        </row>
        <row r="424">
          <cell r="A424" t="str">
            <v>Trần Văn Hiệp</v>
          </cell>
          <cell r="B424" t="str">
            <v>00544</v>
          </cell>
        </row>
        <row r="425">
          <cell r="A425" t="str">
            <v>Trần Đại Nghĩa</v>
          </cell>
          <cell r="B425" t="str">
            <v>00477</v>
          </cell>
        </row>
        <row r="426">
          <cell r="A426" t="str">
            <v>Lê Thị Tuyết Mai</v>
          </cell>
          <cell r="B426" t="str">
            <v>00478</v>
          </cell>
        </row>
        <row r="427">
          <cell r="A427" t="str">
            <v>Lê Công Cẩn</v>
          </cell>
          <cell r="B427" t="str">
            <v>00482</v>
          </cell>
        </row>
        <row r="428">
          <cell r="A428" t="str">
            <v>Lê Thị Minh Liễu</v>
          </cell>
          <cell r="B428" t="str">
            <v>00483</v>
          </cell>
        </row>
        <row r="429">
          <cell r="A429" t="str">
            <v>Danh Lục Thị Mỹ Linh</v>
          </cell>
          <cell r="B429" t="str">
            <v>00484</v>
          </cell>
        </row>
        <row r="430">
          <cell r="A430" t="str">
            <v>Nguyễn Thị Kiều Phương</v>
          </cell>
          <cell r="B430" t="str">
            <v>00485</v>
          </cell>
        </row>
        <row r="431">
          <cell r="A431" t="str">
            <v>Hoàng Thị Hiển</v>
          </cell>
          <cell r="B431" t="str">
            <v>00486</v>
          </cell>
        </row>
        <row r="432">
          <cell r="A432" t="str">
            <v>Nguyễn Thị Oanh</v>
          </cell>
          <cell r="B432" t="str">
            <v>00487</v>
          </cell>
        </row>
        <row r="433">
          <cell r="A433" t="str">
            <v>Phạm Văn Thịnh</v>
          </cell>
          <cell r="B433" t="str">
            <v>00489</v>
          </cell>
        </row>
        <row r="434">
          <cell r="A434" t="str">
            <v>Nguyễn Trọng Toàn</v>
          </cell>
          <cell r="B434" t="str">
            <v>00490</v>
          </cell>
        </row>
        <row r="435">
          <cell r="A435" t="str">
            <v>Nguyễn Long Biên</v>
          </cell>
          <cell r="B435" t="str">
            <v>00491</v>
          </cell>
        </row>
        <row r="436">
          <cell r="A436" t="str">
            <v>Hoàng Văn Giang</v>
          </cell>
          <cell r="B436" t="str">
            <v>00504</v>
          </cell>
        </row>
        <row r="437">
          <cell r="A437" t="str">
            <v>Lê Thị Thanh Huyền</v>
          </cell>
          <cell r="B437" t="str">
            <v>00256</v>
          </cell>
        </row>
        <row r="438">
          <cell r="A438" t="str">
            <v>Hồ Thị Bình</v>
          </cell>
          <cell r="B438" t="str">
            <v>00272</v>
          </cell>
        </row>
        <row r="439">
          <cell r="A439" t="str">
            <v>Trần Thị Kim Ánh</v>
          </cell>
          <cell r="B439" t="str">
            <v>00350</v>
          </cell>
        </row>
        <row r="440">
          <cell r="A440" t="str">
            <v>Nguyễn Thị Kim Oanh</v>
          </cell>
          <cell r="B440" t="str">
            <v>00393</v>
          </cell>
        </row>
        <row r="441">
          <cell r="A441" t="str">
            <v>Võ Thị Hồng Nhung</v>
          </cell>
          <cell r="B441" t="str">
            <v>00479</v>
          </cell>
        </row>
        <row r="442">
          <cell r="A442" t="str">
            <v>Nguyễn Xuân Quỳnh</v>
          </cell>
          <cell r="B442" t="str">
            <v>00480</v>
          </cell>
        </row>
        <row r="443">
          <cell r="A443" t="str">
            <v>Trịnh Thị Tịnh</v>
          </cell>
          <cell r="B443" t="str">
            <v>00481</v>
          </cell>
        </row>
        <row r="444">
          <cell r="A444" t="str">
            <v>Nguyễn Lê Hoài Vy</v>
          </cell>
          <cell r="B444" t="str">
            <v>00324</v>
          </cell>
        </row>
        <row r="445">
          <cell r="A445" t="str">
            <v>Nguyễn Thị Hiên</v>
          </cell>
          <cell r="B445" t="str">
            <v>00257</v>
          </cell>
        </row>
        <row r="446">
          <cell r="A446" t="str">
            <v>Lê Thị Phương Thảo</v>
          </cell>
          <cell r="B446" t="str">
            <v>00284</v>
          </cell>
        </row>
        <row r="447">
          <cell r="A447" t="str">
            <v>Đoàn Cẩm Bình</v>
          </cell>
          <cell r="B447" t="str">
            <v>00351</v>
          </cell>
        </row>
        <row r="448">
          <cell r="A448" t="str">
            <v>Nguyễn Thị Kiều Trang</v>
          </cell>
          <cell r="B448" t="str">
            <v>00352</v>
          </cell>
        </row>
        <row r="449">
          <cell r="A449" t="str">
            <v>Nguyễn Thị Vân</v>
          </cell>
          <cell r="B449" t="str">
            <v>00349</v>
          </cell>
        </row>
        <row r="450">
          <cell r="A450" t="str">
            <v>Nguyễn Phan Mỹ Liên</v>
          </cell>
          <cell r="B450" t="str">
            <v>00401</v>
          </cell>
        </row>
        <row r="451">
          <cell r="A451" t="str">
            <v>Đặng Thanh Tuấn</v>
          </cell>
          <cell r="B451" t="str">
            <v>00402</v>
          </cell>
        </row>
        <row r="452">
          <cell r="A452" t="str">
            <v>Nguyễn Thị Thanh</v>
          </cell>
          <cell r="B452" t="str">
            <v>00405</v>
          </cell>
        </row>
        <row r="453">
          <cell r="A453" t="str">
            <v>Lê Huy Anh</v>
          </cell>
          <cell r="B453" t="str">
            <v>00453</v>
          </cell>
        </row>
        <row r="454">
          <cell r="A454" t="str">
            <v>Dương Thị Kim Ngọc</v>
          </cell>
          <cell r="B454" t="str">
            <v>00454</v>
          </cell>
        </row>
        <row r="455">
          <cell r="A455" t="str">
            <v>Mai Ngọc Tuấn</v>
          </cell>
          <cell r="B455" t="str">
            <v>00464</v>
          </cell>
        </row>
        <row r="456">
          <cell r="A456" t="str">
            <v>Phạm Đăng Khoa</v>
          </cell>
          <cell r="B456" t="str">
            <v>00465</v>
          </cell>
        </row>
        <row r="457">
          <cell r="A457" t="str">
            <v>Nguyễn Chu Dũng</v>
          </cell>
          <cell r="B457" t="str">
            <v>00466</v>
          </cell>
        </row>
        <row r="458">
          <cell r="A458" t="str">
            <v>Đỗ Phước Sang</v>
          </cell>
          <cell r="B458" t="str">
            <v>00467</v>
          </cell>
        </row>
        <row r="459">
          <cell r="A459" t="str">
            <v>Trần Văn Minh</v>
          </cell>
          <cell r="B459" t="str">
            <v>00468</v>
          </cell>
        </row>
        <row r="460">
          <cell r="A460" t="str">
            <v>Vũ Thị Kim Cúc</v>
          </cell>
          <cell r="B460" t="str">
            <v>00494</v>
          </cell>
        </row>
        <row r="461">
          <cell r="A461" t="str">
            <v>Nguyễn Thị Loan</v>
          </cell>
          <cell r="B461" t="str">
            <v>00497</v>
          </cell>
        </row>
        <row r="462">
          <cell r="A462" t="str">
            <v>Nguyễn Thị Linh Nhâm</v>
          </cell>
          <cell r="B462" t="str">
            <v>00506</v>
          </cell>
        </row>
        <row r="463">
          <cell r="A463" t="str">
            <v>Nguyễn Viết Bình</v>
          </cell>
          <cell r="B463" t="str">
            <v>00508</v>
          </cell>
        </row>
        <row r="464">
          <cell r="A464" t="str">
            <v>Tôn Nữ Thị Sáu</v>
          </cell>
          <cell r="B464" t="str">
            <v>00514</v>
          </cell>
        </row>
        <row r="465">
          <cell r="A465" t="str">
            <v>Nguyễn Xuân An</v>
          </cell>
          <cell r="B465" t="str">
            <v>00461</v>
          </cell>
        </row>
        <row r="466">
          <cell r="A466" t="str">
            <v>Vũ Thị Thu Hường</v>
          </cell>
          <cell r="B466" t="str">
            <v>00545</v>
          </cell>
        </row>
        <row r="467">
          <cell r="A467" t="str">
            <v>Đặng Thị Phương Lan</v>
          </cell>
          <cell r="B467" t="str">
            <v>00503</v>
          </cell>
        </row>
        <row r="468">
          <cell r="A468" t="str">
            <v>Lâm Quang Thơ</v>
          </cell>
          <cell r="B468" t="str">
            <v>00507</v>
          </cell>
        </row>
        <row r="469">
          <cell r="A469" t="str">
            <v>Nguyễn Thị Ngọc Bích</v>
          </cell>
          <cell r="B469" t="str">
            <v>00511</v>
          </cell>
        </row>
        <row r="470">
          <cell r="A470" t="str">
            <v>Phạm Thị Thu Trang</v>
          </cell>
          <cell r="B470" t="str">
            <v>00512</v>
          </cell>
        </row>
        <row r="471">
          <cell r="A471" t="str">
            <v>Hồ Đức Hiệp</v>
          </cell>
          <cell r="B471" t="str">
            <v>00513</v>
          </cell>
        </row>
        <row r="472">
          <cell r="A472" t="str">
            <v>Đỗ Thị Ngọc Lan</v>
          </cell>
          <cell r="B472" t="str">
            <v>00258</v>
          </cell>
        </row>
        <row r="473">
          <cell r="A473" t="str">
            <v>Nguyễn Thị Hoa</v>
          </cell>
          <cell r="B473" t="str">
            <v>00437</v>
          </cell>
        </row>
        <row r="474">
          <cell r="A474" t="str">
            <v>Đào Ngọc Quang</v>
          </cell>
          <cell r="B474" t="str">
            <v>00459</v>
          </cell>
        </row>
        <row r="475">
          <cell r="A475" t="str">
            <v>Nguyễn Thị Bình</v>
          </cell>
          <cell r="B475" t="str">
            <v>00493</v>
          </cell>
        </row>
        <row r="476">
          <cell r="A476" t="str">
            <v>Bùi Thị Bình</v>
          </cell>
          <cell r="B476" t="str">
            <v>00495</v>
          </cell>
        </row>
        <row r="477">
          <cell r="A477" t="str">
            <v>Nguyễn Công Quyền</v>
          </cell>
          <cell r="B477" t="str">
            <v>00498</v>
          </cell>
        </row>
        <row r="478">
          <cell r="A478" t="str">
            <v>Trần Lệ Hường</v>
          </cell>
          <cell r="B478" t="str">
            <v>00499</v>
          </cell>
        </row>
        <row r="479">
          <cell r="A479" t="str">
            <v>Phạm Thị Tấm</v>
          </cell>
          <cell r="B479" t="str">
            <v>00500</v>
          </cell>
        </row>
        <row r="480">
          <cell r="A480" t="str">
            <v>Vương Hồng Hạnh</v>
          </cell>
          <cell r="B480" t="str">
            <v>00501</v>
          </cell>
        </row>
        <row r="481">
          <cell r="A481" t="str">
            <v>Phạm Văn Năm</v>
          </cell>
          <cell r="B481" t="str">
            <v>00502</v>
          </cell>
        </row>
        <row r="482">
          <cell r="A482" t="str">
            <v>Nguyễn Thị Thu</v>
          </cell>
          <cell r="B482" t="str">
            <v>00528</v>
          </cell>
        </row>
        <row r="483">
          <cell r="A483" t="str">
            <v>Trần Thị Xuyến</v>
          </cell>
          <cell r="B483" t="str">
            <v>00515</v>
          </cell>
        </row>
        <row r="484">
          <cell r="A484" t="str">
            <v>Nguyễn Thị Hằng</v>
          </cell>
          <cell r="B484" t="str">
            <v>00516</v>
          </cell>
        </row>
        <row r="485">
          <cell r="A485" t="str">
            <v>Nguyễn Vy Phượng Loan</v>
          </cell>
          <cell r="B485" t="str">
            <v>00517</v>
          </cell>
        </row>
        <row r="486">
          <cell r="A486" t="str">
            <v>Lê Thị Hiền (QTNL)</v>
          </cell>
          <cell r="B486" t="str">
            <v>00518</v>
          </cell>
        </row>
        <row r="487">
          <cell r="A487" t="str">
            <v>Phạm Thị Hiền</v>
          </cell>
          <cell r="B487" t="str">
            <v>0000</v>
          </cell>
        </row>
        <row r="488">
          <cell r="A488" t="str">
            <v>Nguyễn Thị Liên</v>
          </cell>
          <cell r="B488" t="str">
            <v>00519</v>
          </cell>
        </row>
        <row r="489">
          <cell r="A489" t="str">
            <v>Nguyễn Anh Đức</v>
          </cell>
          <cell r="B489" t="str">
            <v>00520</v>
          </cell>
        </row>
        <row r="490">
          <cell r="A490" t="str">
            <v>Nguyễn Hữu Công</v>
          </cell>
          <cell r="B490" t="str">
            <v>00521</v>
          </cell>
        </row>
        <row r="491">
          <cell r="A491" t="str">
            <v>Phạm Ngọc Quyết</v>
          </cell>
          <cell r="B491" t="str">
            <v>00522</v>
          </cell>
        </row>
        <row r="492">
          <cell r="A492" t="str">
            <v>Lê Viết Thắng</v>
          </cell>
          <cell r="B492" t="str">
            <v>00523</v>
          </cell>
        </row>
        <row r="493">
          <cell r="A493" t="str">
            <v>Bùi Thị Huệ</v>
          </cell>
          <cell r="B493" t="str">
            <v>00524</v>
          </cell>
        </row>
        <row r="494">
          <cell r="A494" t="str">
            <v>Hoàng Châu Thân</v>
          </cell>
          <cell r="B494" t="str">
            <v>00525</v>
          </cell>
        </row>
        <row r="495">
          <cell r="A495" t="str">
            <v>Nguyễn Thị Yến</v>
          </cell>
          <cell r="B495" t="str">
            <v>00526</v>
          </cell>
        </row>
        <row r="496">
          <cell r="A496" t="str">
            <v>Trần Thị Châu</v>
          </cell>
          <cell r="B496" t="str">
            <v>00529</v>
          </cell>
        </row>
        <row r="497">
          <cell r="A497" t="str">
            <v>Trần Minh Thăng</v>
          </cell>
          <cell r="B497" t="str">
            <v>00530</v>
          </cell>
        </row>
        <row r="498">
          <cell r="A498" t="str">
            <v>Lê Thị Khuyên</v>
          </cell>
          <cell r="B498" t="str">
            <v>00532</v>
          </cell>
        </row>
        <row r="499">
          <cell r="A499" t="str">
            <v>Nguyễn Hùng</v>
          </cell>
          <cell r="B499" t="str">
            <v>00533</v>
          </cell>
        </row>
        <row r="500">
          <cell r="A500" t="str">
            <v>Nguyễn XuânVinh</v>
          </cell>
          <cell r="B500" t="str">
            <v>00534</v>
          </cell>
        </row>
        <row r="501">
          <cell r="A501" t="str">
            <v>Trần Quốc Huy</v>
          </cell>
          <cell r="B501" t="str">
            <v>00535</v>
          </cell>
        </row>
        <row r="502">
          <cell r="A502" t="str">
            <v>Nguyễn Văn Thắng</v>
          </cell>
          <cell r="B502" t="str">
            <v>00546</v>
          </cell>
        </row>
        <row r="503">
          <cell r="A503" t="str">
            <v>Thỉnh giảng-QTNNL</v>
          </cell>
          <cell r="B503" t="str">
            <v>01</v>
          </cell>
        </row>
        <row r="504">
          <cell r="A504" t="str">
            <v>Thỉnh giảng-HCH</v>
          </cell>
          <cell r="B504" t="str">
            <v>02</v>
          </cell>
        </row>
        <row r="505">
          <cell r="A505" t="str">
            <v>Thỉnh giảng-TH-NN</v>
          </cell>
          <cell r="B505" t="str">
            <v>03</v>
          </cell>
        </row>
        <row r="506">
          <cell r="A506" t="str">
            <v>Thỉnh giảng-QTVP</v>
          </cell>
          <cell r="B506" t="str">
            <v>04</v>
          </cell>
        </row>
        <row r="507">
          <cell r="A507" t="str">
            <v>Thỉnh giảng-VTLT</v>
          </cell>
          <cell r="B507" t="str">
            <v>06</v>
          </cell>
        </row>
        <row r="508">
          <cell r="A508" t="str">
            <v>Thỉnh giảng-PLHC</v>
          </cell>
          <cell r="B508" t="str">
            <v>05</v>
          </cell>
        </row>
        <row r="509">
          <cell r="A509" t="str">
            <v>Thỉnh giảng-QLXH</v>
          </cell>
          <cell r="B509" t="str">
            <v>07</v>
          </cell>
        </row>
        <row r="510">
          <cell r="A510" t="str">
            <v>Thỉnh giảng-KHCT</v>
          </cell>
          <cell r="B510" t="str">
            <v>08</v>
          </cell>
        </row>
        <row r="511">
          <cell r="A511" t="str">
            <v>Đỗ Thị Loan</v>
          </cell>
          <cell r="B511" t="str">
            <v>00488</v>
          </cell>
        </row>
        <row r="512">
          <cell r="A512" t="str">
            <v>Đoàn Văn Lượng</v>
          </cell>
          <cell r="B512" t="str">
            <v>00547</v>
          </cell>
        </row>
        <row r="513">
          <cell r="A513" t="str">
            <v>Đoàn Văn Định</v>
          </cell>
          <cell r="B513" t="str">
            <v>00548</v>
          </cell>
        </row>
        <row r="514">
          <cell r="A514" t="str">
            <v>Phạm Hải yến</v>
          </cell>
          <cell r="B514" t="str">
            <v>00600</v>
          </cell>
        </row>
        <row r="515">
          <cell r="A515" t="str">
            <v>Hà Văn Hoà</v>
          </cell>
          <cell r="B515" t="str">
            <v>00601</v>
          </cell>
        </row>
        <row r="516">
          <cell r="A516" t="str">
            <v>Phạm Thị Tuyết Mai</v>
          </cell>
          <cell r="B516" t="str">
            <v>00602</v>
          </cell>
        </row>
        <row r="517">
          <cell r="A517" t="str">
            <v>Nguyễn Thị Hải hà</v>
          </cell>
          <cell r="B517" t="str">
            <v>00603</v>
          </cell>
        </row>
        <row r="518">
          <cell r="A518" t="str">
            <v>Bùi Tuấn Anh</v>
          </cell>
          <cell r="B518" t="str">
            <v>00604</v>
          </cell>
        </row>
        <row r="519">
          <cell r="A519" t="str">
            <v>Phạm Hải Yến</v>
          </cell>
          <cell r="B519" t="str">
            <v>00605</v>
          </cell>
        </row>
        <row r="520">
          <cell r="A520" t="str">
            <v>Hà Văn Hòa</v>
          </cell>
          <cell r="B520" t="str">
            <v>00576</v>
          </cell>
        </row>
        <row r="521">
          <cell r="A521" t="str">
            <v>Đặng Thị Hồng Hạnh</v>
          </cell>
          <cell r="B521" t="str">
            <v>00583</v>
          </cell>
        </row>
        <row r="522">
          <cell r="A522" t="str">
            <v>Đặng Đình Tiến</v>
          </cell>
          <cell r="B522" t="str">
            <v>00007777</v>
          </cell>
        </row>
        <row r="523">
          <cell r="A523" t="str">
            <v>Phạm Thị Diễm Hương</v>
          </cell>
          <cell r="B523" t="str">
            <v>00414</v>
          </cell>
        </row>
        <row r="524">
          <cell r="A524" t="str">
            <v>Hoàng Thanh Sơn</v>
          </cell>
          <cell r="B524" t="str">
            <v>00647</v>
          </cell>
        </row>
        <row r="525">
          <cell r="A525" t="str">
            <v>Phạm Thị Anh Đào</v>
          </cell>
          <cell r="B525">
            <v>2</v>
          </cell>
        </row>
        <row r="526">
          <cell r="A526" t="str">
            <v>Hoàng Diệu Linh</v>
          </cell>
          <cell r="B526">
            <v>9999999999</v>
          </cell>
        </row>
        <row r="527">
          <cell r="A527" t="str">
            <v>Nguyễn Tuệ Chi</v>
          </cell>
          <cell r="B527">
            <v>9999</v>
          </cell>
        </row>
        <row r="528">
          <cell r="A528" t="str">
            <v>Phan Thị Hải Hà</v>
          </cell>
          <cell r="B528" t="str">
            <v>00624</v>
          </cell>
        </row>
        <row r="529">
          <cell r="A529" t="str">
            <v>Bùi Lan Anh</v>
          </cell>
          <cell r="B529">
            <v>9805</v>
          </cell>
        </row>
        <row r="530">
          <cell r="A530" t="str">
            <v>Lê Đình Thảo</v>
          </cell>
          <cell r="B530">
            <v>77777</v>
          </cell>
        </row>
        <row r="531">
          <cell r="A531" t="str">
            <v>Phạm Văn Đại</v>
          </cell>
          <cell r="B531">
            <v>17112020</v>
          </cell>
        </row>
        <row r="532">
          <cell r="A532" t="str">
            <v>Triệu Thế Việt</v>
          </cell>
          <cell r="B532">
            <v>170619</v>
          </cell>
        </row>
        <row r="533">
          <cell r="A533" t="str">
            <v>Đặng Thị Hồng Hạnh</v>
          </cell>
          <cell r="B533" t="str">
            <v>00583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7.7109375" style="0" customWidth="1"/>
    <col min="2" max="2" width="2.7109375" style="2" customWidth="1"/>
    <col min="3" max="3" width="61.57421875" style="0" customWidth="1"/>
  </cols>
  <sheetData>
    <row r="1" spans="1:3" s="3" customFormat="1" ht="24.75" customHeight="1">
      <c r="A1" s="78" t="s">
        <v>14</v>
      </c>
      <c r="B1" s="79"/>
      <c r="C1" s="80"/>
    </row>
    <row r="2" spans="1:3" s="3" customFormat="1" ht="19.5" customHeight="1">
      <c r="A2" s="81" t="s">
        <v>15</v>
      </c>
      <c r="B2" s="82"/>
      <c r="C2" s="83"/>
    </row>
    <row r="3" spans="1:3" s="3" customFormat="1" ht="19.5" customHeight="1">
      <c r="A3" s="84" t="s">
        <v>1</v>
      </c>
      <c r="B3" s="85"/>
      <c r="C3" s="86"/>
    </row>
    <row r="4" spans="1:3" s="3" customFormat="1" ht="19.5" customHeight="1">
      <c r="A4" s="1" t="s">
        <v>7</v>
      </c>
      <c r="B4" s="1"/>
      <c r="C4" s="1" t="s">
        <v>8</v>
      </c>
    </row>
    <row r="5" spans="1:3" s="3" customFormat="1" ht="19.5" customHeight="1">
      <c r="A5" s="6" t="s">
        <v>4</v>
      </c>
      <c r="B5" s="7" t="s">
        <v>2</v>
      </c>
      <c r="C5" s="6" t="s">
        <v>16</v>
      </c>
    </row>
    <row r="6" spans="1:3" s="3" customFormat="1" ht="38.25">
      <c r="A6" s="8" t="s">
        <v>3</v>
      </c>
      <c r="B6" s="9" t="s">
        <v>2</v>
      </c>
      <c r="C6" s="8" t="s">
        <v>17</v>
      </c>
    </row>
    <row r="7" spans="1:3" s="3" customFormat="1" ht="19.5" customHeight="1">
      <c r="A7" s="4" t="s">
        <v>5</v>
      </c>
      <c r="B7" s="5" t="s">
        <v>2</v>
      </c>
      <c r="C7" s="4" t="s">
        <v>19</v>
      </c>
    </row>
    <row r="8" spans="1:3" s="3" customFormat="1" ht="19.5" customHeight="1">
      <c r="A8" s="4" t="s">
        <v>20</v>
      </c>
      <c r="B8" s="5" t="s">
        <v>2</v>
      </c>
      <c r="C8" s="4" t="s">
        <v>21</v>
      </c>
    </row>
    <row r="9" spans="1:3" s="3" customFormat="1" ht="38.25">
      <c r="A9" s="4" t="s">
        <v>22</v>
      </c>
      <c r="B9" s="5" t="s">
        <v>2</v>
      </c>
      <c r="C9" s="4" t="s">
        <v>31</v>
      </c>
    </row>
    <row r="10" spans="1:3" s="3" customFormat="1" ht="25.5">
      <c r="A10" s="8" t="s">
        <v>23</v>
      </c>
      <c r="B10" s="9" t="s">
        <v>2</v>
      </c>
      <c r="C10" s="8" t="s">
        <v>30</v>
      </c>
    </row>
    <row r="11" spans="1:3" s="3" customFormat="1" ht="19.5" customHeight="1">
      <c r="A11" s="4" t="s">
        <v>24</v>
      </c>
      <c r="B11" s="5" t="s">
        <v>2</v>
      </c>
      <c r="C11" s="4" t="s">
        <v>32</v>
      </c>
    </row>
    <row r="12" spans="1:3" s="3" customFormat="1" ht="19.5" customHeight="1">
      <c r="A12" s="4" t="s">
        <v>25</v>
      </c>
      <c r="B12" s="5" t="s">
        <v>2</v>
      </c>
      <c r="C12" s="4" t="s">
        <v>33</v>
      </c>
    </row>
    <row r="13" spans="1:3" s="3" customFormat="1" ht="19.5" customHeight="1">
      <c r="A13" s="4" t="s">
        <v>26</v>
      </c>
      <c r="B13" s="5" t="s">
        <v>2</v>
      </c>
      <c r="C13" s="4" t="s">
        <v>34</v>
      </c>
    </row>
    <row r="14" spans="1:3" s="3" customFormat="1" ht="19.5" customHeight="1">
      <c r="A14" s="4" t="s">
        <v>27</v>
      </c>
      <c r="B14" s="5" t="s">
        <v>2</v>
      </c>
      <c r="C14" s="4" t="s">
        <v>35</v>
      </c>
    </row>
    <row r="15" spans="1:3" s="3" customFormat="1" ht="19.5" customHeight="1">
      <c r="A15" s="10" t="s">
        <v>28</v>
      </c>
      <c r="B15" s="11" t="s">
        <v>2</v>
      </c>
      <c r="C15" s="10" t="s">
        <v>6</v>
      </c>
    </row>
    <row r="16" spans="1:3" s="3" customFormat="1" ht="19.5" customHeight="1">
      <c r="A16" s="10" t="s">
        <v>29</v>
      </c>
      <c r="B16" s="11" t="s">
        <v>2</v>
      </c>
      <c r="C16" s="10" t="s">
        <v>6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8515625" style="41" customWidth="1"/>
    <col min="2" max="2" width="32.140625" style="40" customWidth="1"/>
    <col min="3" max="3" width="10.421875" style="41" customWidth="1"/>
    <col min="4" max="4" width="11.28125" style="41" customWidth="1"/>
    <col min="5" max="5" width="6.57421875" style="41" customWidth="1"/>
    <col min="6" max="6" width="40.00390625" style="41" customWidth="1"/>
    <col min="7" max="7" width="5.8515625" style="41" customWidth="1"/>
    <col min="8" max="10" width="5.8515625" style="41" hidden="1" customWidth="1"/>
    <col min="11" max="11" width="6.7109375" style="41" customWidth="1"/>
    <col min="12" max="12" width="5.28125" style="41" customWidth="1"/>
    <col min="13" max="13" width="5.00390625" style="41" customWidth="1"/>
    <col min="14" max="14" width="5.140625" style="41" customWidth="1"/>
    <col min="15" max="15" width="9.7109375" style="41" customWidth="1"/>
    <col min="16" max="16" width="9.7109375" style="41" hidden="1" customWidth="1"/>
    <col min="17" max="18" width="21.57421875" style="41" customWidth="1"/>
    <col min="19" max="20" width="6.421875" style="41" customWidth="1"/>
    <col min="21" max="21" width="1.7109375" style="40" customWidth="1"/>
    <col min="22" max="22" width="9.140625" style="38" customWidth="1"/>
    <col min="23" max="30" width="11.00390625" style="38" customWidth="1"/>
    <col min="31" max="16384" width="9.140625" style="40" customWidth="1"/>
  </cols>
  <sheetData>
    <row r="1" spans="1:20" ht="36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2" ht="24.75" customHeight="1">
      <c r="A2" s="90" t="s">
        <v>0</v>
      </c>
      <c r="B2" s="98" t="s">
        <v>57</v>
      </c>
      <c r="C2" s="98" t="s">
        <v>56</v>
      </c>
      <c r="D2" s="96" t="s">
        <v>58</v>
      </c>
      <c r="E2" s="98" t="s">
        <v>18</v>
      </c>
      <c r="F2" s="90" t="s">
        <v>36</v>
      </c>
      <c r="G2" s="90" t="s">
        <v>9</v>
      </c>
      <c r="H2" s="90" t="s">
        <v>85</v>
      </c>
      <c r="I2" s="90" t="s">
        <v>86</v>
      </c>
      <c r="J2" s="90" t="s">
        <v>87</v>
      </c>
      <c r="K2" s="90" t="s">
        <v>10</v>
      </c>
      <c r="L2" s="90" t="s">
        <v>11</v>
      </c>
      <c r="M2" s="90" t="s">
        <v>12</v>
      </c>
      <c r="N2" s="90" t="s">
        <v>13</v>
      </c>
      <c r="O2" s="101" t="s">
        <v>49</v>
      </c>
      <c r="P2" s="92" t="s">
        <v>743</v>
      </c>
      <c r="Q2" s="94" t="s">
        <v>742</v>
      </c>
      <c r="R2" s="96" t="s">
        <v>39</v>
      </c>
      <c r="S2" s="90" t="s">
        <v>37</v>
      </c>
      <c r="T2" s="90" t="s">
        <v>38</v>
      </c>
      <c r="V2" s="39" t="s">
        <v>42</v>
      </c>
    </row>
    <row r="3" spans="1:30" ht="27.75" customHeight="1">
      <c r="A3" s="91"/>
      <c r="B3" s="99"/>
      <c r="C3" s="99"/>
      <c r="D3" s="97"/>
      <c r="E3" s="99"/>
      <c r="F3" s="91"/>
      <c r="G3" s="91"/>
      <c r="H3" s="91"/>
      <c r="I3" s="91"/>
      <c r="J3" s="91"/>
      <c r="K3" s="91"/>
      <c r="L3" s="91"/>
      <c r="M3" s="91"/>
      <c r="N3" s="91"/>
      <c r="O3" s="101"/>
      <c r="P3" s="93"/>
      <c r="Q3" s="95"/>
      <c r="R3" s="97"/>
      <c r="S3" s="91"/>
      <c r="T3" s="91"/>
      <c r="V3" s="31" t="s">
        <v>40</v>
      </c>
      <c r="W3" s="16" t="s">
        <v>60</v>
      </c>
      <c r="X3" s="16" t="s">
        <v>61</v>
      </c>
      <c r="Y3" s="16" t="s">
        <v>62</v>
      </c>
      <c r="Z3" s="16" t="s">
        <v>63</v>
      </c>
      <c r="AA3" s="16" t="s">
        <v>64</v>
      </c>
      <c r="AB3" s="26" t="s">
        <v>65</v>
      </c>
      <c r="AC3" s="16" t="s">
        <v>66</v>
      </c>
      <c r="AD3" s="16" t="s">
        <v>67</v>
      </c>
    </row>
    <row r="4" spans="1:30" ht="21.75" customHeight="1">
      <c r="A4" s="19">
        <v>1</v>
      </c>
      <c r="B4" s="25" t="s">
        <v>82</v>
      </c>
      <c r="C4" s="23" t="s">
        <v>83</v>
      </c>
      <c r="D4" s="19" t="s">
        <v>84</v>
      </c>
      <c r="E4" s="19">
        <v>4</v>
      </c>
      <c r="F4" s="17" t="str">
        <f>C4&amp;"_"&amp;D4&amp;"_D1_HK1_2223_21"</f>
        <v>CFL0011_TT_D1_HK1_2223_21</v>
      </c>
      <c r="G4" s="28">
        <v>1</v>
      </c>
      <c r="H4" s="28">
        <v>20</v>
      </c>
      <c r="I4" s="28">
        <v>52</v>
      </c>
      <c r="J4" s="28"/>
      <c r="K4" s="20" t="s">
        <v>50</v>
      </c>
      <c r="L4" s="20">
        <v>2</v>
      </c>
      <c r="M4" s="20">
        <v>1</v>
      </c>
      <c r="N4" s="20">
        <v>4</v>
      </c>
      <c r="O4" s="20" t="s">
        <v>678</v>
      </c>
      <c r="P4" s="20"/>
      <c r="Q4" s="19"/>
      <c r="R4" s="19" t="s">
        <v>88</v>
      </c>
      <c r="S4" s="20">
        <v>1</v>
      </c>
      <c r="T4" s="20">
        <v>8</v>
      </c>
      <c r="V4" s="31" t="s">
        <v>41</v>
      </c>
      <c r="W4" s="31">
        <v>1</v>
      </c>
      <c r="X4" s="31">
        <v>2</v>
      </c>
      <c r="Y4" s="31">
        <v>3</v>
      </c>
      <c r="Z4" s="31">
        <v>4</v>
      </c>
      <c r="AA4" s="31">
        <v>5</v>
      </c>
      <c r="AB4" s="31">
        <v>6</v>
      </c>
      <c r="AC4" s="31">
        <v>7</v>
      </c>
      <c r="AD4" s="31">
        <v>8</v>
      </c>
    </row>
    <row r="5" spans="1:30" ht="21.75" customHeight="1">
      <c r="A5" s="19">
        <v>2</v>
      </c>
      <c r="B5" s="25" t="s">
        <v>82</v>
      </c>
      <c r="C5" s="23" t="s">
        <v>83</v>
      </c>
      <c r="D5" s="19" t="s">
        <v>84</v>
      </c>
      <c r="E5" s="19">
        <v>4</v>
      </c>
      <c r="F5" s="17" t="str">
        <f aca="true" t="shared" si="0" ref="F5:F68">C5&amp;"_"&amp;D5&amp;"_D1_HK1_2223_21"</f>
        <v>CFL0011_TT_D1_HK1_2223_21</v>
      </c>
      <c r="G5" s="28">
        <v>1</v>
      </c>
      <c r="H5" s="28">
        <v>20</v>
      </c>
      <c r="I5" s="28">
        <v>52</v>
      </c>
      <c r="J5" s="28"/>
      <c r="K5" s="20" t="s">
        <v>50</v>
      </c>
      <c r="L5" s="20">
        <v>4</v>
      </c>
      <c r="M5" s="20">
        <v>1</v>
      </c>
      <c r="N5" s="20">
        <v>4</v>
      </c>
      <c r="O5" s="20" t="s">
        <v>678</v>
      </c>
      <c r="P5" s="20"/>
      <c r="Q5" s="19"/>
      <c r="R5" s="19" t="s">
        <v>88</v>
      </c>
      <c r="S5" s="20">
        <v>1</v>
      </c>
      <c r="T5" s="20">
        <v>8</v>
      </c>
      <c r="V5" s="40"/>
      <c r="W5" s="40"/>
      <c r="X5" s="40"/>
      <c r="Y5" s="40"/>
      <c r="Z5" s="40"/>
      <c r="AA5" s="40"/>
      <c r="AB5" s="40"/>
      <c r="AC5" s="40"/>
      <c r="AD5" s="40"/>
    </row>
    <row r="6" spans="1:30" ht="21.75" customHeight="1">
      <c r="A6" s="19">
        <v>3</v>
      </c>
      <c r="B6" s="25" t="s">
        <v>82</v>
      </c>
      <c r="C6" s="23" t="s">
        <v>83</v>
      </c>
      <c r="D6" s="19" t="s">
        <v>84</v>
      </c>
      <c r="E6" s="19">
        <v>4</v>
      </c>
      <c r="F6" s="17" t="str">
        <f t="shared" si="0"/>
        <v>CFL0011_TT_D1_HK1_2223_21</v>
      </c>
      <c r="G6" s="28">
        <v>1</v>
      </c>
      <c r="H6" s="28">
        <v>20</v>
      </c>
      <c r="I6" s="28">
        <v>52</v>
      </c>
      <c r="J6" s="28"/>
      <c r="K6" s="20" t="s">
        <v>50</v>
      </c>
      <c r="L6" s="20">
        <v>6</v>
      </c>
      <c r="M6" s="20">
        <v>1</v>
      </c>
      <c r="N6" s="20">
        <v>4</v>
      </c>
      <c r="O6" s="20" t="s">
        <v>678</v>
      </c>
      <c r="P6" s="20"/>
      <c r="Q6" s="19"/>
      <c r="R6" s="19" t="s">
        <v>88</v>
      </c>
      <c r="S6" s="20">
        <v>1</v>
      </c>
      <c r="T6" s="20">
        <v>8</v>
      </c>
      <c r="V6" s="40"/>
      <c r="W6" s="40"/>
      <c r="X6" s="40"/>
      <c r="Y6" s="40"/>
      <c r="Z6" s="40"/>
      <c r="AA6" s="40"/>
      <c r="AB6" s="40"/>
      <c r="AC6" s="40"/>
      <c r="AD6" s="40"/>
    </row>
    <row r="7" spans="1:30" ht="21.75" customHeight="1">
      <c r="A7" s="19">
        <v>4</v>
      </c>
      <c r="B7" s="25" t="s">
        <v>82</v>
      </c>
      <c r="C7" s="23" t="s">
        <v>83</v>
      </c>
      <c r="D7" s="19" t="s">
        <v>84</v>
      </c>
      <c r="E7" s="19">
        <v>4</v>
      </c>
      <c r="F7" s="17" t="str">
        <f t="shared" si="0"/>
        <v>CFL0011_TT_D1_HK1_2223_21</v>
      </c>
      <c r="G7" s="28">
        <v>2</v>
      </c>
      <c r="H7" s="28">
        <v>20</v>
      </c>
      <c r="I7" s="28">
        <v>52</v>
      </c>
      <c r="J7" s="28"/>
      <c r="K7" s="20" t="s">
        <v>50</v>
      </c>
      <c r="L7" s="20">
        <v>2</v>
      </c>
      <c r="M7" s="20">
        <v>1</v>
      </c>
      <c r="N7" s="20">
        <v>4</v>
      </c>
      <c r="O7" s="20" t="s">
        <v>679</v>
      </c>
      <c r="P7" s="20"/>
      <c r="Q7" s="19"/>
      <c r="R7" s="19" t="s">
        <v>89</v>
      </c>
      <c r="S7" s="20">
        <v>1</v>
      </c>
      <c r="T7" s="20">
        <v>8</v>
      </c>
      <c r="V7" s="40"/>
      <c r="W7" s="40"/>
      <c r="X7" s="40"/>
      <c r="Y7" s="40"/>
      <c r="Z7" s="40"/>
      <c r="AA7" s="40"/>
      <c r="AB7" s="40"/>
      <c r="AC7" s="40"/>
      <c r="AD7" s="40"/>
    </row>
    <row r="8" spans="1:30" ht="21.75" customHeight="1">
      <c r="A8" s="19">
        <v>5</v>
      </c>
      <c r="B8" s="25" t="s">
        <v>82</v>
      </c>
      <c r="C8" s="23" t="s">
        <v>83</v>
      </c>
      <c r="D8" s="19" t="s">
        <v>84</v>
      </c>
      <c r="E8" s="19">
        <v>4</v>
      </c>
      <c r="F8" s="17" t="str">
        <f t="shared" si="0"/>
        <v>CFL0011_TT_D1_HK1_2223_21</v>
      </c>
      <c r="G8" s="28">
        <v>2</v>
      </c>
      <c r="H8" s="28">
        <v>20</v>
      </c>
      <c r="I8" s="28">
        <v>52</v>
      </c>
      <c r="J8" s="28"/>
      <c r="K8" s="20" t="s">
        <v>50</v>
      </c>
      <c r="L8" s="20">
        <v>4</v>
      </c>
      <c r="M8" s="20">
        <v>1</v>
      </c>
      <c r="N8" s="20">
        <v>4</v>
      </c>
      <c r="O8" s="20" t="s">
        <v>679</v>
      </c>
      <c r="P8" s="20"/>
      <c r="Q8" s="19"/>
      <c r="R8" s="19" t="s">
        <v>89</v>
      </c>
      <c r="S8" s="20">
        <v>1</v>
      </c>
      <c r="T8" s="20">
        <v>8</v>
      </c>
      <c r="V8" s="40"/>
      <c r="W8" s="40"/>
      <c r="X8" s="40"/>
      <c r="Y8" s="40"/>
      <c r="Z8" s="40"/>
      <c r="AA8" s="40"/>
      <c r="AB8" s="40"/>
      <c r="AC8" s="40"/>
      <c r="AD8" s="40"/>
    </row>
    <row r="9" spans="1:30" ht="21.75" customHeight="1">
      <c r="A9" s="19">
        <v>6</v>
      </c>
      <c r="B9" s="25" t="s">
        <v>82</v>
      </c>
      <c r="C9" s="23" t="s">
        <v>83</v>
      </c>
      <c r="D9" s="19" t="s">
        <v>84</v>
      </c>
      <c r="E9" s="19">
        <v>4</v>
      </c>
      <c r="F9" s="17" t="str">
        <f t="shared" si="0"/>
        <v>CFL0011_TT_D1_HK1_2223_21</v>
      </c>
      <c r="G9" s="28">
        <v>2</v>
      </c>
      <c r="H9" s="28">
        <v>20</v>
      </c>
      <c r="I9" s="28">
        <v>52</v>
      </c>
      <c r="J9" s="28"/>
      <c r="K9" s="20" t="s">
        <v>50</v>
      </c>
      <c r="L9" s="20">
        <v>6</v>
      </c>
      <c r="M9" s="20">
        <v>1</v>
      </c>
      <c r="N9" s="20">
        <v>4</v>
      </c>
      <c r="O9" s="20" t="s">
        <v>679</v>
      </c>
      <c r="P9" s="20"/>
      <c r="Q9" s="19"/>
      <c r="R9" s="19" t="s">
        <v>89</v>
      </c>
      <c r="S9" s="20">
        <v>1</v>
      </c>
      <c r="T9" s="20">
        <v>8</v>
      </c>
      <c r="W9" s="40"/>
      <c r="X9" s="40"/>
      <c r="Y9" s="40"/>
      <c r="Z9" s="40"/>
      <c r="AA9" s="40"/>
      <c r="AB9" s="40"/>
      <c r="AC9" s="40"/>
      <c r="AD9" s="40"/>
    </row>
    <row r="10" spans="1:30" ht="21.75" customHeight="1">
      <c r="A10" s="19">
        <v>7</v>
      </c>
      <c r="B10" s="25" t="s">
        <v>82</v>
      </c>
      <c r="C10" s="23" t="s">
        <v>83</v>
      </c>
      <c r="D10" s="19" t="s">
        <v>84</v>
      </c>
      <c r="E10" s="19">
        <v>4</v>
      </c>
      <c r="F10" s="17" t="str">
        <f t="shared" si="0"/>
        <v>CFL0011_TT_D1_HK1_2223_21</v>
      </c>
      <c r="G10" s="28">
        <v>3</v>
      </c>
      <c r="H10" s="28">
        <v>20</v>
      </c>
      <c r="I10" s="28">
        <v>52</v>
      </c>
      <c r="J10" s="28"/>
      <c r="K10" s="20" t="s">
        <v>50</v>
      </c>
      <c r="L10" s="20">
        <v>2</v>
      </c>
      <c r="M10" s="20">
        <v>1</v>
      </c>
      <c r="N10" s="20">
        <v>4</v>
      </c>
      <c r="O10" s="20" t="s">
        <v>680</v>
      </c>
      <c r="P10" s="20">
        <v>1</v>
      </c>
      <c r="Q10" s="19">
        <f>VLOOKUP(P10,'[1]Thue 75 tK'!B$4:E$18,4,0)</f>
        <v>2901202100</v>
      </c>
      <c r="R10" s="19" t="s">
        <v>90</v>
      </c>
      <c r="S10" s="20">
        <v>1</v>
      </c>
      <c r="T10" s="20">
        <v>8</v>
      </c>
      <c r="W10" s="40"/>
      <c r="X10" s="40"/>
      <c r="Y10" s="40"/>
      <c r="Z10" s="40"/>
      <c r="AA10" s="40"/>
      <c r="AB10" s="40"/>
      <c r="AC10" s="40"/>
      <c r="AD10" s="40"/>
    </row>
    <row r="11" spans="1:30" ht="21.75" customHeight="1">
      <c r="A11" s="19">
        <v>8</v>
      </c>
      <c r="B11" s="25" t="s">
        <v>82</v>
      </c>
      <c r="C11" s="23" t="s">
        <v>83</v>
      </c>
      <c r="D11" s="19" t="s">
        <v>84</v>
      </c>
      <c r="E11" s="19">
        <v>4</v>
      </c>
      <c r="F11" s="17" t="str">
        <f t="shared" si="0"/>
        <v>CFL0011_TT_D1_HK1_2223_21</v>
      </c>
      <c r="G11" s="28">
        <v>3</v>
      </c>
      <c r="H11" s="28">
        <v>20</v>
      </c>
      <c r="I11" s="28">
        <v>52</v>
      </c>
      <c r="J11" s="28"/>
      <c r="K11" s="20" t="s">
        <v>50</v>
      </c>
      <c r="L11" s="20">
        <v>4</v>
      </c>
      <c r="M11" s="20">
        <v>1</v>
      </c>
      <c r="N11" s="20">
        <v>4</v>
      </c>
      <c r="O11" s="20" t="s">
        <v>680</v>
      </c>
      <c r="P11" s="20">
        <v>1</v>
      </c>
      <c r="Q11" s="19">
        <f>VLOOKUP(P11,'[1]Thue 75 tK'!B$4:E$18,4,0)</f>
        <v>2901202100</v>
      </c>
      <c r="R11" s="19" t="s">
        <v>90</v>
      </c>
      <c r="S11" s="20">
        <v>1</v>
      </c>
      <c r="T11" s="20">
        <v>8</v>
      </c>
      <c r="W11" s="40"/>
      <c r="X11" s="40"/>
      <c r="Y11" s="40"/>
      <c r="Z11" s="40"/>
      <c r="AA11" s="40"/>
      <c r="AB11" s="40"/>
      <c r="AC11" s="40"/>
      <c r="AD11" s="40"/>
    </row>
    <row r="12" spans="1:30" ht="21.75" customHeight="1">
      <c r="A12" s="19">
        <v>9</v>
      </c>
      <c r="B12" s="25" t="s">
        <v>82</v>
      </c>
      <c r="C12" s="23" t="s">
        <v>83</v>
      </c>
      <c r="D12" s="19" t="s">
        <v>84</v>
      </c>
      <c r="E12" s="19">
        <v>4</v>
      </c>
      <c r="F12" s="17" t="str">
        <f t="shared" si="0"/>
        <v>CFL0011_TT_D1_HK1_2223_21</v>
      </c>
      <c r="G12" s="28">
        <v>3</v>
      </c>
      <c r="H12" s="28">
        <v>20</v>
      </c>
      <c r="I12" s="28">
        <v>52</v>
      </c>
      <c r="J12" s="28"/>
      <c r="K12" s="20" t="s">
        <v>50</v>
      </c>
      <c r="L12" s="20">
        <v>6</v>
      </c>
      <c r="M12" s="20">
        <v>1</v>
      </c>
      <c r="N12" s="20">
        <v>4</v>
      </c>
      <c r="O12" s="20" t="s">
        <v>680</v>
      </c>
      <c r="P12" s="20">
        <v>1</v>
      </c>
      <c r="Q12" s="19">
        <f>VLOOKUP(P12,'[1]Thue 75 tK'!B$4:E$18,4,0)</f>
        <v>2901202100</v>
      </c>
      <c r="R12" s="19" t="s">
        <v>90</v>
      </c>
      <c r="S12" s="20">
        <v>1</v>
      </c>
      <c r="T12" s="20">
        <v>8</v>
      </c>
      <c r="W12" s="40"/>
      <c r="X12" s="40"/>
      <c r="Y12" s="40"/>
      <c r="Z12" s="40"/>
      <c r="AA12" s="40"/>
      <c r="AB12" s="40"/>
      <c r="AC12" s="40"/>
      <c r="AD12" s="40"/>
    </row>
    <row r="13" spans="1:30" ht="21.75" customHeight="1">
      <c r="A13" s="19">
        <v>10</v>
      </c>
      <c r="B13" s="25" t="s">
        <v>82</v>
      </c>
      <c r="C13" s="23" t="s">
        <v>83</v>
      </c>
      <c r="D13" s="19" t="s">
        <v>84</v>
      </c>
      <c r="E13" s="19">
        <v>4</v>
      </c>
      <c r="F13" s="17" t="str">
        <f t="shared" si="0"/>
        <v>CFL0011_TT_D1_HK1_2223_21</v>
      </c>
      <c r="G13" s="28">
        <v>4</v>
      </c>
      <c r="H13" s="28">
        <v>20</v>
      </c>
      <c r="I13" s="28">
        <v>52</v>
      </c>
      <c r="J13" s="28"/>
      <c r="K13" s="20" t="s">
        <v>50</v>
      </c>
      <c r="L13" s="20">
        <v>2</v>
      </c>
      <c r="M13" s="20">
        <v>1</v>
      </c>
      <c r="N13" s="20">
        <v>4</v>
      </c>
      <c r="O13" s="20" t="s">
        <v>681</v>
      </c>
      <c r="P13" s="20">
        <v>2</v>
      </c>
      <c r="Q13" s="19">
        <f>VLOOKUP(P13,'[1]Thue 75 tK'!B$4:E$18,4,0)</f>
        <v>2901202101</v>
      </c>
      <c r="R13" s="19" t="s">
        <v>91</v>
      </c>
      <c r="S13" s="20">
        <v>1</v>
      </c>
      <c r="T13" s="20">
        <v>8</v>
      </c>
      <c r="W13" s="40"/>
      <c r="X13" s="40"/>
      <c r="Y13" s="40"/>
      <c r="Z13" s="40"/>
      <c r="AA13" s="40"/>
      <c r="AB13" s="40"/>
      <c r="AC13" s="40"/>
      <c r="AD13" s="40"/>
    </row>
    <row r="14" spans="1:30" ht="21.75" customHeight="1">
      <c r="A14" s="19">
        <v>11</v>
      </c>
      <c r="B14" s="25" t="s">
        <v>82</v>
      </c>
      <c r="C14" s="23" t="s">
        <v>83</v>
      </c>
      <c r="D14" s="19" t="s">
        <v>84</v>
      </c>
      <c r="E14" s="19">
        <v>4</v>
      </c>
      <c r="F14" s="17" t="str">
        <f t="shared" si="0"/>
        <v>CFL0011_TT_D1_HK1_2223_21</v>
      </c>
      <c r="G14" s="28">
        <v>4</v>
      </c>
      <c r="H14" s="28">
        <v>20</v>
      </c>
      <c r="I14" s="28">
        <v>52</v>
      </c>
      <c r="J14" s="28"/>
      <c r="K14" s="20" t="s">
        <v>50</v>
      </c>
      <c r="L14" s="20">
        <v>4</v>
      </c>
      <c r="M14" s="20">
        <v>1</v>
      </c>
      <c r="N14" s="20">
        <v>4</v>
      </c>
      <c r="O14" s="20" t="s">
        <v>681</v>
      </c>
      <c r="P14" s="20">
        <v>2</v>
      </c>
      <c r="Q14" s="19">
        <f>VLOOKUP(P14,'[1]Thue 75 tK'!B$4:E$18,4,0)</f>
        <v>2901202101</v>
      </c>
      <c r="R14" s="19" t="s">
        <v>91</v>
      </c>
      <c r="S14" s="20">
        <v>1</v>
      </c>
      <c r="T14" s="20">
        <v>8</v>
      </c>
      <c r="W14" s="40"/>
      <c r="X14" s="40"/>
      <c r="Y14" s="40"/>
      <c r="Z14" s="40"/>
      <c r="AA14" s="40"/>
      <c r="AB14" s="40"/>
      <c r="AC14" s="40"/>
      <c r="AD14" s="40"/>
    </row>
    <row r="15" spans="1:30" ht="21.75" customHeight="1">
      <c r="A15" s="19">
        <v>12</v>
      </c>
      <c r="B15" s="25" t="s">
        <v>82</v>
      </c>
      <c r="C15" s="23" t="s">
        <v>83</v>
      </c>
      <c r="D15" s="19" t="s">
        <v>84</v>
      </c>
      <c r="E15" s="19">
        <v>4</v>
      </c>
      <c r="F15" s="17" t="str">
        <f t="shared" si="0"/>
        <v>CFL0011_TT_D1_HK1_2223_21</v>
      </c>
      <c r="G15" s="28">
        <v>4</v>
      </c>
      <c r="H15" s="28">
        <v>20</v>
      </c>
      <c r="I15" s="28">
        <v>52</v>
      </c>
      <c r="J15" s="28"/>
      <c r="K15" s="20" t="s">
        <v>50</v>
      </c>
      <c r="L15" s="20">
        <v>6</v>
      </c>
      <c r="M15" s="20">
        <v>1</v>
      </c>
      <c r="N15" s="20">
        <v>4</v>
      </c>
      <c r="O15" s="20" t="s">
        <v>681</v>
      </c>
      <c r="P15" s="20">
        <v>2</v>
      </c>
      <c r="Q15" s="19">
        <f>VLOOKUP(P15,'[1]Thue 75 tK'!B$4:E$18,4,0)</f>
        <v>2901202101</v>
      </c>
      <c r="R15" s="19" t="s">
        <v>91</v>
      </c>
      <c r="S15" s="20">
        <v>1</v>
      </c>
      <c r="T15" s="20">
        <v>8</v>
      </c>
      <c r="W15" s="40"/>
      <c r="X15" s="40"/>
      <c r="Y15" s="40"/>
      <c r="Z15" s="40"/>
      <c r="AA15" s="40"/>
      <c r="AB15" s="40"/>
      <c r="AC15" s="40"/>
      <c r="AD15" s="40"/>
    </row>
    <row r="16" spans="1:30" ht="21.75" customHeight="1">
      <c r="A16" s="19">
        <v>13</v>
      </c>
      <c r="B16" s="25" t="s">
        <v>82</v>
      </c>
      <c r="C16" s="23" t="s">
        <v>83</v>
      </c>
      <c r="D16" s="19" t="s">
        <v>84</v>
      </c>
      <c r="E16" s="19">
        <v>4</v>
      </c>
      <c r="F16" s="17" t="str">
        <f t="shared" si="0"/>
        <v>CFL0011_TT_D1_HK1_2223_21</v>
      </c>
      <c r="G16" s="28">
        <v>5</v>
      </c>
      <c r="H16" s="28">
        <v>20</v>
      </c>
      <c r="I16" s="28">
        <v>52</v>
      </c>
      <c r="J16" s="28"/>
      <c r="K16" s="20" t="s">
        <v>50</v>
      </c>
      <c r="L16" s="20">
        <v>2</v>
      </c>
      <c r="M16" s="20">
        <v>1</v>
      </c>
      <c r="N16" s="20">
        <v>4</v>
      </c>
      <c r="O16" s="20" t="s">
        <v>682</v>
      </c>
      <c r="P16" s="20">
        <v>3</v>
      </c>
      <c r="Q16" s="19">
        <f>VLOOKUP(P16,'[1]Thue 75 tK'!B$4:E$18,4,0)</f>
        <v>2901202102</v>
      </c>
      <c r="R16" s="19" t="s">
        <v>92</v>
      </c>
      <c r="S16" s="20">
        <v>1</v>
      </c>
      <c r="T16" s="20">
        <v>8</v>
      </c>
      <c r="W16" s="40"/>
      <c r="X16" s="40"/>
      <c r="Y16" s="40"/>
      <c r="Z16" s="40"/>
      <c r="AA16" s="40"/>
      <c r="AB16" s="40"/>
      <c r="AC16" s="40"/>
      <c r="AD16" s="40"/>
    </row>
    <row r="17" spans="1:30" ht="21.75" customHeight="1">
      <c r="A17" s="19">
        <v>14</v>
      </c>
      <c r="B17" s="25" t="s">
        <v>82</v>
      </c>
      <c r="C17" s="23" t="s">
        <v>83</v>
      </c>
      <c r="D17" s="19" t="s">
        <v>84</v>
      </c>
      <c r="E17" s="19">
        <v>4</v>
      </c>
      <c r="F17" s="17" t="str">
        <f t="shared" si="0"/>
        <v>CFL0011_TT_D1_HK1_2223_21</v>
      </c>
      <c r="G17" s="28">
        <v>5</v>
      </c>
      <c r="H17" s="28">
        <v>20</v>
      </c>
      <c r="I17" s="28">
        <v>52</v>
      </c>
      <c r="J17" s="28"/>
      <c r="K17" s="20" t="s">
        <v>50</v>
      </c>
      <c r="L17" s="20">
        <v>4</v>
      </c>
      <c r="M17" s="20">
        <v>1</v>
      </c>
      <c r="N17" s="20">
        <v>4</v>
      </c>
      <c r="O17" s="20" t="s">
        <v>682</v>
      </c>
      <c r="P17" s="20">
        <v>3</v>
      </c>
      <c r="Q17" s="19">
        <f>VLOOKUP(P17,'[1]Thue 75 tK'!B$4:E$18,4,0)</f>
        <v>2901202102</v>
      </c>
      <c r="R17" s="19" t="s">
        <v>92</v>
      </c>
      <c r="S17" s="20">
        <v>1</v>
      </c>
      <c r="T17" s="20">
        <v>8</v>
      </c>
      <c r="W17" s="40"/>
      <c r="X17" s="40"/>
      <c r="Y17" s="40"/>
      <c r="Z17" s="40"/>
      <c r="AA17" s="40"/>
      <c r="AB17" s="40"/>
      <c r="AC17" s="40"/>
      <c r="AD17" s="40"/>
    </row>
    <row r="18" spans="1:30" ht="21.75" customHeight="1">
      <c r="A18" s="19">
        <v>15</v>
      </c>
      <c r="B18" s="25" t="s">
        <v>82</v>
      </c>
      <c r="C18" s="23" t="s">
        <v>83</v>
      </c>
      <c r="D18" s="19" t="s">
        <v>84</v>
      </c>
      <c r="E18" s="19">
        <v>4</v>
      </c>
      <c r="F18" s="17" t="str">
        <f t="shared" si="0"/>
        <v>CFL0011_TT_D1_HK1_2223_21</v>
      </c>
      <c r="G18" s="28">
        <v>5</v>
      </c>
      <c r="H18" s="28">
        <v>20</v>
      </c>
      <c r="I18" s="28">
        <v>52</v>
      </c>
      <c r="J18" s="28"/>
      <c r="K18" s="20" t="s">
        <v>50</v>
      </c>
      <c r="L18" s="20">
        <v>6</v>
      </c>
      <c r="M18" s="20">
        <v>1</v>
      </c>
      <c r="N18" s="20">
        <v>4</v>
      </c>
      <c r="O18" s="20" t="s">
        <v>682</v>
      </c>
      <c r="P18" s="20">
        <v>3</v>
      </c>
      <c r="Q18" s="19">
        <f>VLOOKUP(P18,'[1]Thue 75 tK'!B$4:E$18,4,0)</f>
        <v>2901202102</v>
      </c>
      <c r="R18" s="19" t="s">
        <v>92</v>
      </c>
      <c r="S18" s="20">
        <v>1</v>
      </c>
      <c r="T18" s="20">
        <v>8</v>
      </c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21.75" customHeight="1">
      <c r="A19" s="19">
        <v>16</v>
      </c>
      <c r="B19" s="25" t="s">
        <v>82</v>
      </c>
      <c r="C19" s="23" t="s">
        <v>83</v>
      </c>
      <c r="D19" s="19" t="s">
        <v>84</v>
      </c>
      <c r="E19" s="19">
        <v>4</v>
      </c>
      <c r="F19" s="17" t="str">
        <f t="shared" si="0"/>
        <v>CFL0011_TT_D1_HK1_2223_21</v>
      </c>
      <c r="G19" s="28">
        <v>6</v>
      </c>
      <c r="H19" s="28">
        <v>20</v>
      </c>
      <c r="I19" s="28">
        <v>52</v>
      </c>
      <c r="J19" s="28"/>
      <c r="K19" s="20" t="s">
        <v>50</v>
      </c>
      <c r="L19" s="20">
        <v>3</v>
      </c>
      <c r="M19" s="20">
        <v>1</v>
      </c>
      <c r="N19" s="20">
        <v>4</v>
      </c>
      <c r="O19" s="20" t="s">
        <v>678</v>
      </c>
      <c r="P19" s="20"/>
      <c r="Q19" s="19"/>
      <c r="R19" s="19" t="s">
        <v>93</v>
      </c>
      <c r="S19" s="20">
        <v>1</v>
      </c>
      <c r="T19" s="20">
        <v>8</v>
      </c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21.75" customHeight="1">
      <c r="A20" s="19">
        <v>17</v>
      </c>
      <c r="B20" s="25" t="s">
        <v>82</v>
      </c>
      <c r="C20" s="23" t="s">
        <v>83</v>
      </c>
      <c r="D20" s="19" t="s">
        <v>84</v>
      </c>
      <c r="E20" s="19">
        <v>4</v>
      </c>
      <c r="F20" s="17" t="str">
        <f t="shared" si="0"/>
        <v>CFL0011_TT_D1_HK1_2223_21</v>
      </c>
      <c r="G20" s="28">
        <v>6</v>
      </c>
      <c r="H20" s="28">
        <v>20</v>
      </c>
      <c r="I20" s="28">
        <v>52</v>
      </c>
      <c r="J20" s="28"/>
      <c r="K20" s="20" t="s">
        <v>50</v>
      </c>
      <c r="L20" s="20">
        <v>5</v>
      </c>
      <c r="M20" s="20">
        <v>1</v>
      </c>
      <c r="N20" s="20">
        <v>4</v>
      </c>
      <c r="O20" s="20" t="s">
        <v>678</v>
      </c>
      <c r="P20" s="20"/>
      <c r="Q20" s="19"/>
      <c r="R20" s="19" t="s">
        <v>93</v>
      </c>
      <c r="S20" s="20">
        <v>1</v>
      </c>
      <c r="T20" s="20">
        <v>8</v>
      </c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21.75" customHeight="1">
      <c r="A21" s="19">
        <v>18</v>
      </c>
      <c r="B21" s="25" t="s">
        <v>82</v>
      </c>
      <c r="C21" s="23" t="s">
        <v>83</v>
      </c>
      <c r="D21" s="19" t="s">
        <v>84</v>
      </c>
      <c r="E21" s="19">
        <v>4</v>
      </c>
      <c r="F21" s="17" t="str">
        <f t="shared" si="0"/>
        <v>CFL0011_TT_D1_HK1_2223_21</v>
      </c>
      <c r="G21" s="28">
        <v>6</v>
      </c>
      <c r="H21" s="28">
        <v>20</v>
      </c>
      <c r="I21" s="28">
        <v>52</v>
      </c>
      <c r="J21" s="28"/>
      <c r="K21" s="20" t="s">
        <v>50</v>
      </c>
      <c r="L21" s="20">
        <v>7</v>
      </c>
      <c r="M21" s="20">
        <v>1</v>
      </c>
      <c r="N21" s="20">
        <v>4</v>
      </c>
      <c r="O21" s="20" t="s">
        <v>678</v>
      </c>
      <c r="P21" s="20"/>
      <c r="Q21" s="19"/>
      <c r="R21" s="19" t="s">
        <v>93</v>
      </c>
      <c r="S21" s="20">
        <v>1</v>
      </c>
      <c r="T21" s="20">
        <v>8</v>
      </c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21.75" customHeight="1">
      <c r="A22" s="19">
        <v>19</v>
      </c>
      <c r="B22" s="25" t="s">
        <v>82</v>
      </c>
      <c r="C22" s="19" t="s">
        <v>83</v>
      </c>
      <c r="D22" s="19" t="s">
        <v>84</v>
      </c>
      <c r="E22" s="19">
        <v>4</v>
      </c>
      <c r="F22" s="17" t="str">
        <f t="shared" si="0"/>
        <v>CFL0011_TT_D1_HK1_2223_21</v>
      </c>
      <c r="G22" s="28">
        <v>7</v>
      </c>
      <c r="H22" s="28">
        <v>20</v>
      </c>
      <c r="I22" s="28">
        <v>52</v>
      </c>
      <c r="J22" s="28"/>
      <c r="K22" s="20" t="s">
        <v>50</v>
      </c>
      <c r="L22" s="20">
        <v>3</v>
      </c>
      <c r="M22" s="20">
        <v>1</v>
      </c>
      <c r="N22" s="20">
        <v>4</v>
      </c>
      <c r="O22" s="20" t="s">
        <v>679</v>
      </c>
      <c r="P22" s="20"/>
      <c r="Q22" s="19"/>
      <c r="R22" s="19" t="s">
        <v>94</v>
      </c>
      <c r="S22" s="20">
        <v>1</v>
      </c>
      <c r="T22" s="20">
        <v>8</v>
      </c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21.75" customHeight="1">
      <c r="A23" s="19">
        <v>20</v>
      </c>
      <c r="B23" s="25" t="s">
        <v>82</v>
      </c>
      <c r="C23" s="19" t="s">
        <v>83</v>
      </c>
      <c r="D23" s="19" t="s">
        <v>84</v>
      </c>
      <c r="E23" s="19">
        <v>4</v>
      </c>
      <c r="F23" s="17" t="str">
        <f t="shared" si="0"/>
        <v>CFL0011_TT_D1_HK1_2223_21</v>
      </c>
      <c r="G23" s="28">
        <v>7</v>
      </c>
      <c r="H23" s="28">
        <v>20</v>
      </c>
      <c r="I23" s="28">
        <v>52</v>
      </c>
      <c r="J23" s="28"/>
      <c r="K23" s="20" t="s">
        <v>50</v>
      </c>
      <c r="L23" s="20">
        <v>5</v>
      </c>
      <c r="M23" s="20">
        <v>1</v>
      </c>
      <c r="N23" s="20">
        <v>4</v>
      </c>
      <c r="O23" s="20" t="s">
        <v>679</v>
      </c>
      <c r="P23" s="20"/>
      <c r="Q23" s="19"/>
      <c r="R23" s="19" t="s">
        <v>94</v>
      </c>
      <c r="S23" s="20">
        <v>1</v>
      </c>
      <c r="T23" s="20">
        <v>8</v>
      </c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21.75" customHeight="1">
      <c r="A24" s="19">
        <v>21</v>
      </c>
      <c r="B24" s="25" t="s">
        <v>82</v>
      </c>
      <c r="C24" s="19" t="s">
        <v>83</v>
      </c>
      <c r="D24" s="19" t="s">
        <v>84</v>
      </c>
      <c r="E24" s="19">
        <v>4</v>
      </c>
      <c r="F24" s="17" t="str">
        <f t="shared" si="0"/>
        <v>CFL0011_TT_D1_HK1_2223_21</v>
      </c>
      <c r="G24" s="28">
        <v>7</v>
      </c>
      <c r="H24" s="28">
        <v>20</v>
      </c>
      <c r="I24" s="28">
        <v>52</v>
      </c>
      <c r="J24" s="28"/>
      <c r="K24" s="20" t="s">
        <v>50</v>
      </c>
      <c r="L24" s="20">
        <v>7</v>
      </c>
      <c r="M24" s="20">
        <v>1</v>
      </c>
      <c r="N24" s="20">
        <v>4</v>
      </c>
      <c r="O24" s="20" t="s">
        <v>679</v>
      </c>
      <c r="P24" s="20"/>
      <c r="Q24" s="19"/>
      <c r="R24" s="19" t="s">
        <v>94</v>
      </c>
      <c r="S24" s="20">
        <v>1</v>
      </c>
      <c r="T24" s="20">
        <v>8</v>
      </c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21.75" customHeight="1">
      <c r="A25" s="19">
        <v>22</v>
      </c>
      <c r="B25" s="25" t="s">
        <v>82</v>
      </c>
      <c r="C25" s="23" t="s">
        <v>83</v>
      </c>
      <c r="D25" s="19" t="s">
        <v>84</v>
      </c>
      <c r="E25" s="19">
        <v>4</v>
      </c>
      <c r="F25" s="17" t="str">
        <f t="shared" si="0"/>
        <v>CFL0011_TT_D1_HK1_2223_21</v>
      </c>
      <c r="G25" s="28">
        <v>8</v>
      </c>
      <c r="H25" s="28">
        <v>20</v>
      </c>
      <c r="I25" s="28">
        <v>52</v>
      </c>
      <c r="J25" s="28"/>
      <c r="K25" s="20" t="s">
        <v>50</v>
      </c>
      <c r="L25" s="20">
        <v>3</v>
      </c>
      <c r="M25" s="20">
        <v>1</v>
      </c>
      <c r="N25" s="20">
        <v>4</v>
      </c>
      <c r="O25" s="20" t="s">
        <v>680</v>
      </c>
      <c r="P25" s="20">
        <v>1</v>
      </c>
      <c r="Q25" s="19">
        <f>VLOOKUP(P25,'[1]Thue 75 tK'!B$4:E$18,4,0)</f>
        <v>2901202100</v>
      </c>
      <c r="R25" s="19" t="s">
        <v>95</v>
      </c>
      <c r="S25" s="20">
        <v>1</v>
      </c>
      <c r="T25" s="20">
        <v>8</v>
      </c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21.75" customHeight="1">
      <c r="A26" s="19">
        <v>23</v>
      </c>
      <c r="B26" s="25" t="s">
        <v>82</v>
      </c>
      <c r="C26" s="23" t="s">
        <v>83</v>
      </c>
      <c r="D26" s="19" t="s">
        <v>84</v>
      </c>
      <c r="E26" s="19">
        <v>4</v>
      </c>
      <c r="F26" s="17" t="str">
        <f t="shared" si="0"/>
        <v>CFL0011_TT_D1_HK1_2223_21</v>
      </c>
      <c r="G26" s="28">
        <v>8</v>
      </c>
      <c r="H26" s="28">
        <v>20</v>
      </c>
      <c r="I26" s="28">
        <v>52</v>
      </c>
      <c r="J26" s="28"/>
      <c r="K26" s="20" t="s">
        <v>50</v>
      </c>
      <c r="L26" s="20">
        <v>5</v>
      </c>
      <c r="M26" s="20">
        <v>1</v>
      </c>
      <c r="N26" s="20">
        <v>4</v>
      </c>
      <c r="O26" s="20" t="s">
        <v>680</v>
      </c>
      <c r="P26" s="20">
        <v>1</v>
      </c>
      <c r="Q26" s="19">
        <f>VLOOKUP(P26,'[1]Thue 75 tK'!B$4:E$18,4,0)</f>
        <v>2901202100</v>
      </c>
      <c r="R26" s="19" t="s">
        <v>95</v>
      </c>
      <c r="S26" s="20">
        <v>1</v>
      </c>
      <c r="T26" s="20">
        <v>8</v>
      </c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21.75" customHeight="1">
      <c r="A27" s="19">
        <v>24</v>
      </c>
      <c r="B27" s="25" t="s">
        <v>82</v>
      </c>
      <c r="C27" s="23" t="s">
        <v>83</v>
      </c>
      <c r="D27" s="19" t="s">
        <v>84</v>
      </c>
      <c r="E27" s="19">
        <v>4</v>
      </c>
      <c r="F27" s="17" t="str">
        <f t="shared" si="0"/>
        <v>CFL0011_TT_D1_HK1_2223_21</v>
      </c>
      <c r="G27" s="28">
        <v>8</v>
      </c>
      <c r="H27" s="28">
        <v>20</v>
      </c>
      <c r="I27" s="28">
        <v>52</v>
      </c>
      <c r="J27" s="28"/>
      <c r="K27" s="20" t="s">
        <v>50</v>
      </c>
      <c r="L27" s="20">
        <v>7</v>
      </c>
      <c r="M27" s="20">
        <v>1</v>
      </c>
      <c r="N27" s="20">
        <v>4</v>
      </c>
      <c r="O27" s="20" t="s">
        <v>680</v>
      </c>
      <c r="P27" s="20">
        <v>12</v>
      </c>
      <c r="Q27" s="19">
        <f>VLOOKUP(P27,'[1]Thue 75 tK'!B$4:E$18,4,0)</f>
        <v>2901202111</v>
      </c>
      <c r="R27" s="19" t="s">
        <v>95</v>
      </c>
      <c r="S27" s="20">
        <v>1</v>
      </c>
      <c r="T27" s="20">
        <v>8</v>
      </c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21.75" customHeight="1">
      <c r="A28" s="19">
        <v>25</v>
      </c>
      <c r="B28" s="25" t="s">
        <v>82</v>
      </c>
      <c r="C28" s="23" t="s">
        <v>83</v>
      </c>
      <c r="D28" s="19" t="s">
        <v>84</v>
      </c>
      <c r="E28" s="19">
        <v>4</v>
      </c>
      <c r="F28" s="17" t="str">
        <f t="shared" si="0"/>
        <v>CFL0011_TT_D1_HK1_2223_21</v>
      </c>
      <c r="G28" s="28">
        <v>9</v>
      </c>
      <c r="H28" s="28">
        <v>20</v>
      </c>
      <c r="I28" s="28">
        <v>52</v>
      </c>
      <c r="J28" s="28"/>
      <c r="K28" s="20" t="s">
        <v>50</v>
      </c>
      <c r="L28" s="20">
        <v>3</v>
      </c>
      <c r="M28" s="20">
        <v>1</v>
      </c>
      <c r="N28" s="20">
        <v>4</v>
      </c>
      <c r="O28" s="20" t="s">
        <v>681</v>
      </c>
      <c r="P28" s="20">
        <v>2</v>
      </c>
      <c r="Q28" s="19">
        <f>VLOOKUP(P28,'[1]Thue 75 tK'!B$4:E$18,4,0)</f>
        <v>2901202101</v>
      </c>
      <c r="R28" s="19" t="s">
        <v>96</v>
      </c>
      <c r="S28" s="20">
        <v>1</v>
      </c>
      <c r="T28" s="20">
        <v>8</v>
      </c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21.75" customHeight="1">
      <c r="A29" s="19">
        <v>26</v>
      </c>
      <c r="B29" s="25" t="s">
        <v>82</v>
      </c>
      <c r="C29" s="23" t="s">
        <v>83</v>
      </c>
      <c r="D29" s="19" t="s">
        <v>84</v>
      </c>
      <c r="E29" s="19">
        <v>4</v>
      </c>
      <c r="F29" s="17" t="str">
        <f t="shared" si="0"/>
        <v>CFL0011_TT_D1_HK1_2223_21</v>
      </c>
      <c r="G29" s="28">
        <v>9</v>
      </c>
      <c r="H29" s="28">
        <v>20</v>
      </c>
      <c r="I29" s="28">
        <v>52</v>
      </c>
      <c r="J29" s="28"/>
      <c r="K29" s="20" t="s">
        <v>50</v>
      </c>
      <c r="L29" s="20">
        <v>5</v>
      </c>
      <c r="M29" s="20">
        <v>1</v>
      </c>
      <c r="N29" s="20">
        <v>4</v>
      </c>
      <c r="O29" s="20" t="s">
        <v>681</v>
      </c>
      <c r="P29" s="20">
        <v>2</v>
      </c>
      <c r="Q29" s="19">
        <f>VLOOKUP(P29,'[1]Thue 75 tK'!B$4:E$18,4,0)</f>
        <v>2901202101</v>
      </c>
      <c r="R29" s="19" t="s">
        <v>96</v>
      </c>
      <c r="S29" s="20">
        <v>1</v>
      </c>
      <c r="T29" s="20">
        <v>8</v>
      </c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21.75" customHeight="1">
      <c r="A30" s="19">
        <v>27</v>
      </c>
      <c r="B30" s="25" t="s">
        <v>82</v>
      </c>
      <c r="C30" s="23" t="s">
        <v>83</v>
      </c>
      <c r="D30" s="19" t="s">
        <v>84</v>
      </c>
      <c r="E30" s="19">
        <v>4</v>
      </c>
      <c r="F30" s="17" t="str">
        <f t="shared" si="0"/>
        <v>CFL0011_TT_D1_HK1_2223_21</v>
      </c>
      <c r="G30" s="28">
        <v>9</v>
      </c>
      <c r="H30" s="28">
        <v>20</v>
      </c>
      <c r="I30" s="28">
        <v>52</v>
      </c>
      <c r="J30" s="28"/>
      <c r="K30" s="20" t="s">
        <v>50</v>
      </c>
      <c r="L30" s="20">
        <v>7</v>
      </c>
      <c r="M30" s="20">
        <v>1</v>
      </c>
      <c r="N30" s="20">
        <v>4</v>
      </c>
      <c r="O30" s="20" t="s">
        <v>681</v>
      </c>
      <c r="P30" s="20">
        <v>13</v>
      </c>
      <c r="Q30" s="19">
        <f>VLOOKUP(P30,'[1]Thue 75 tK'!B$4:E$18,4,0)</f>
        <v>2901202112</v>
      </c>
      <c r="R30" s="19" t="s">
        <v>96</v>
      </c>
      <c r="S30" s="20">
        <v>1</v>
      </c>
      <c r="T30" s="20">
        <v>8</v>
      </c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1.75" customHeight="1">
      <c r="A31" s="19">
        <v>28</v>
      </c>
      <c r="B31" s="25" t="s">
        <v>82</v>
      </c>
      <c r="C31" s="23" t="s">
        <v>83</v>
      </c>
      <c r="D31" s="19" t="s">
        <v>84</v>
      </c>
      <c r="E31" s="19">
        <v>4</v>
      </c>
      <c r="F31" s="17" t="str">
        <f t="shared" si="0"/>
        <v>CFL0011_TT_D1_HK1_2223_21</v>
      </c>
      <c r="G31" s="28">
        <v>10</v>
      </c>
      <c r="H31" s="28">
        <v>20</v>
      </c>
      <c r="I31" s="28">
        <v>52</v>
      </c>
      <c r="J31" s="28"/>
      <c r="K31" s="20" t="s">
        <v>50</v>
      </c>
      <c r="L31" s="20">
        <v>3</v>
      </c>
      <c r="M31" s="20">
        <v>1</v>
      </c>
      <c r="N31" s="20">
        <v>4</v>
      </c>
      <c r="O31" s="20" t="s">
        <v>682</v>
      </c>
      <c r="P31" s="20">
        <v>3</v>
      </c>
      <c r="Q31" s="19">
        <f>VLOOKUP(P31,'[1]Thue 75 tK'!B$4:E$18,4,0)</f>
        <v>2901202102</v>
      </c>
      <c r="R31" s="19" t="s">
        <v>97</v>
      </c>
      <c r="S31" s="20">
        <v>1</v>
      </c>
      <c r="T31" s="20">
        <v>8</v>
      </c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21.75" customHeight="1">
      <c r="A32" s="19">
        <v>29</v>
      </c>
      <c r="B32" s="25" t="s">
        <v>82</v>
      </c>
      <c r="C32" s="23" t="s">
        <v>83</v>
      </c>
      <c r="D32" s="19" t="s">
        <v>84</v>
      </c>
      <c r="E32" s="19">
        <v>4</v>
      </c>
      <c r="F32" s="17" t="str">
        <f t="shared" si="0"/>
        <v>CFL0011_TT_D1_HK1_2223_21</v>
      </c>
      <c r="G32" s="28">
        <v>10</v>
      </c>
      <c r="H32" s="28">
        <v>20</v>
      </c>
      <c r="I32" s="28">
        <v>52</v>
      </c>
      <c r="J32" s="28"/>
      <c r="K32" s="20" t="s">
        <v>50</v>
      </c>
      <c r="L32" s="20">
        <v>5</v>
      </c>
      <c r="M32" s="20">
        <v>1</v>
      </c>
      <c r="N32" s="20">
        <v>4</v>
      </c>
      <c r="O32" s="20" t="s">
        <v>682</v>
      </c>
      <c r="P32" s="20">
        <v>3</v>
      </c>
      <c r="Q32" s="19">
        <f>VLOOKUP(P32,'[1]Thue 75 tK'!B$4:E$18,4,0)</f>
        <v>2901202102</v>
      </c>
      <c r="R32" s="19" t="s">
        <v>97</v>
      </c>
      <c r="S32" s="20">
        <v>1</v>
      </c>
      <c r="T32" s="20">
        <v>8</v>
      </c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21.75" customHeight="1">
      <c r="A33" s="19">
        <v>30</v>
      </c>
      <c r="B33" s="25" t="s">
        <v>82</v>
      </c>
      <c r="C33" s="23" t="s">
        <v>83</v>
      </c>
      <c r="D33" s="19" t="s">
        <v>84</v>
      </c>
      <c r="E33" s="19">
        <v>4</v>
      </c>
      <c r="F33" s="17" t="str">
        <f t="shared" si="0"/>
        <v>CFL0011_TT_D1_HK1_2223_21</v>
      </c>
      <c r="G33" s="28">
        <v>10</v>
      </c>
      <c r="H33" s="28">
        <v>20</v>
      </c>
      <c r="I33" s="28">
        <v>52</v>
      </c>
      <c r="J33" s="28"/>
      <c r="K33" s="20" t="s">
        <v>50</v>
      </c>
      <c r="L33" s="20">
        <v>7</v>
      </c>
      <c r="M33" s="20">
        <v>1</v>
      </c>
      <c r="N33" s="20">
        <v>4</v>
      </c>
      <c r="O33" s="20" t="s">
        <v>682</v>
      </c>
      <c r="P33" s="20">
        <v>14</v>
      </c>
      <c r="Q33" s="19">
        <f>VLOOKUP(P33,'[1]Thue 75 tK'!B$4:E$18,4,0)</f>
        <v>2901202113</v>
      </c>
      <c r="R33" s="19" t="s">
        <v>97</v>
      </c>
      <c r="S33" s="20">
        <v>1</v>
      </c>
      <c r="T33" s="20">
        <v>8</v>
      </c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21.75" customHeight="1">
      <c r="A34" s="19">
        <v>31</v>
      </c>
      <c r="B34" s="25" t="s">
        <v>82</v>
      </c>
      <c r="C34" s="23" t="s">
        <v>83</v>
      </c>
      <c r="D34" s="19" t="s">
        <v>84</v>
      </c>
      <c r="E34" s="19">
        <v>4</v>
      </c>
      <c r="F34" s="17" t="str">
        <f t="shared" si="0"/>
        <v>CFL0011_TT_D1_HK1_2223_21</v>
      </c>
      <c r="G34" s="28">
        <v>11</v>
      </c>
      <c r="H34" s="28">
        <v>20</v>
      </c>
      <c r="I34" s="28">
        <v>52</v>
      </c>
      <c r="J34" s="28"/>
      <c r="K34" s="20" t="s">
        <v>51</v>
      </c>
      <c r="L34" s="20">
        <v>2</v>
      </c>
      <c r="M34" s="20">
        <v>6</v>
      </c>
      <c r="N34" s="20">
        <v>9</v>
      </c>
      <c r="O34" s="20" t="s">
        <v>678</v>
      </c>
      <c r="P34" s="20"/>
      <c r="Q34" s="19"/>
      <c r="R34" s="19" t="s">
        <v>93</v>
      </c>
      <c r="S34" s="20">
        <v>1</v>
      </c>
      <c r="T34" s="20">
        <v>8</v>
      </c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21.75" customHeight="1">
      <c r="A35" s="19">
        <v>32</v>
      </c>
      <c r="B35" s="25" t="s">
        <v>82</v>
      </c>
      <c r="C35" s="23" t="s">
        <v>83</v>
      </c>
      <c r="D35" s="19" t="s">
        <v>84</v>
      </c>
      <c r="E35" s="19">
        <v>4</v>
      </c>
      <c r="F35" s="17" t="str">
        <f t="shared" si="0"/>
        <v>CFL0011_TT_D1_HK1_2223_21</v>
      </c>
      <c r="G35" s="28">
        <v>11</v>
      </c>
      <c r="H35" s="28">
        <v>20</v>
      </c>
      <c r="I35" s="28">
        <v>52</v>
      </c>
      <c r="J35" s="28"/>
      <c r="K35" s="20" t="s">
        <v>51</v>
      </c>
      <c r="L35" s="20">
        <v>4</v>
      </c>
      <c r="M35" s="20">
        <v>6</v>
      </c>
      <c r="N35" s="20">
        <v>9</v>
      </c>
      <c r="O35" s="20" t="s">
        <v>678</v>
      </c>
      <c r="P35" s="20"/>
      <c r="Q35" s="19"/>
      <c r="R35" s="19" t="s">
        <v>93</v>
      </c>
      <c r="S35" s="20">
        <v>1</v>
      </c>
      <c r="T35" s="20">
        <v>8</v>
      </c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21.75" customHeight="1">
      <c r="A36" s="19">
        <v>33</v>
      </c>
      <c r="B36" s="25" t="s">
        <v>82</v>
      </c>
      <c r="C36" s="23" t="s">
        <v>83</v>
      </c>
      <c r="D36" s="19" t="s">
        <v>84</v>
      </c>
      <c r="E36" s="19">
        <v>4</v>
      </c>
      <c r="F36" s="17" t="str">
        <f t="shared" si="0"/>
        <v>CFL0011_TT_D1_HK1_2223_21</v>
      </c>
      <c r="G36" s="28">
        <v>11</v>
      </c>
      <c r="H36" s="28">
        <v>20</v>
      </c>
      <c r="I36" s="28">
        <v>52</v>
      </c>
      <c r="J36" s="28"/>
      <c r="K36" s="20" t="s">
        <v>51</v>
      </c>
      <c r="L36" s="20">
        <v>6</v>
      </c>
      <c r="M36" s="20">
        <v>6</v>
      </c>
      <c r="N36" s="20">
        <v>9</v>
      </c>
      <c r="O36" s="20" t="s">
        <v>678</v>
      </c>
      <c r="P36" s="20"/>
      <c r="Q36" s="19"/>
      <c r="R36" s="19" t="s">
        <v>93</v>
      </c>
      <c r="S36" s="20">
        <v>1</v>
      </c>
      <c r="T36" s="20">
        <v>8</v>
      </c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21.75" customHeight="1">
      <c r="A37" s="19">
        <v>34</v>
      </c>
      <c r="B37" s="25" t="s">
        <v>82</v>
      </c>
      <c r="C37" s="23" t="s">
        <v>83</v>
      </c>
      <c r="D37" s="19" t="s">
        <v>84</v>
      </c>
      <c r="E37" s="19">
        <v>4</v>
      </c>
      <c r="F37" s="17" t="str">
        <f t="shared" si="0"/>
        <v>CFL0011_TT_D1_HK1_2223_21</v>
      </c>
      <c r="G37" s="28">
        <v>12</v>
      </c>
      <c r="H37" s="28">
        <v>20</v>
      </c>
      <c r="I37" s="28">
        <v>52</v>
      </c>
      <c r="J37" s="28"/>
      <c r="K37" s="20" t="s">
        <v>51</v>
      </c>
      <c r="L37" s="20">
        <v>2</v>
      </c>
      <c r="M37" s="20">
        <v>6</v>
      </c>
      <c r="N37" s="20">
        <v>9</v>
      </c>
      <c r="O37" s="20" t="s">
        <v>679</v>
      </c>
      <c r="P37" s="20"/>
      <c r="Q37" s="19"/>
      <c r="R37" s="19" t="s">
        <v>94</v>
      </c>
      <c r="S37" s="20">
        <v>1</v>
      </c>
      <c r="T37" s="20">
        <v>8</v>
      </c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21.75" customHeight="1">
      <c r="A38" s="19">
        <v>35</v>
      </c>
      <c r="B38" s="25" t="s">
        <v>82</v>
      </c>
      <c r="C38" s="23" t="s">
        <v>83</v>
      </c>
      <c r="D38" s="19" t="s">
        <v>84</v>
      </c>
      <c r="E38" s="19">
        <v>4</v>
      </c>
      <c r="F38" s="17" t="str">
        <f t="shared" si="0"/>
        <v>CFL0011_TT_D1_HK1_2223_21</v>
      </c>
      <c r="G38" s="28">
        <v>12</v>
      </c>
      <c r="H38" s="28">
        <v>20</v>
      </c>
      <c r="I38" s="28">
        <v>52</v>
      </c>
      <c r="J38" s="28"/>
      <c r="K38" s="20" t="s">
        <v>51</v>
      </c>
      <c r="L38" s="20">
        <v>4</v>
      </c>
      <c r="M38" s="20">
        <v>6</v>
      </c>
      <c r="N38" s="20">
        <v>9</v>
      </c>
      <c r="O38" s="20" t="s">
        <v>679</v>
      </c>
      <c r="P38" s="20"/>
      <c r="Q38" s="19"/>
      <c r="R38" s="19" t="s">
        <v>94</v>
      </c>
      <c r="S38" s="20">
        <v>1</v>
      </c>
      <c r="T38" s="20">
        <v>8</v>
      </c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21.75" customHeight="1">
      <c r="A39" s="19">
        <v>36</v>
      </c>
      <c r="B39" s="25" t="s">
        <v>82</v>
      </c>
      <c r="C39" s="23" t="s">
        <v>83</v>
      </c>
      <c r="D39" s="19" t="s">
        <v>84</v>
      </c>
      <c r="E39" s="19">
        <v>4</v>
      </c>
      <c r="F39" s="17" t="str">
        <f t="shared" si="0"/>
        <v>CFL0011_TT_D1_HK1_2223_21</v>
      </c>
      <c r="G39" s="28">
        <v>12</v>
      </c>
      <c r="H39" s="28">
        <v>20</v>
      </c>
      <c r="I39" s="28">
        <v>52</v>
      </c>
      <c r="J39" s="28"/>
      <c r="K39" s="20" t="s">
        <v>51</v>
      </c>
      <c r="L39" s="20">
        <v>6</v>
      </c>
      <c r="M39" s="20">
        <v>6</v>
      </c>
      <c r="N39" s="20">
        <v>9</v>
      </c>
      <c r="O39" s="20" t="s">
        <v>679</v>
      </c>
      <c r="P39" s="20"/>
      <c r="Q39" s="19"/>
      <c r="R39" s="19" t="s">
        <v>94</v>
      </c>
      <c r="S39" s="20">
        <v>1</v>
      </c>
      <c r="T39" s="20">
        <v>8</v>
      </c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21.75" customHeight="1">
      <c r="A40" s="19">
        <v>37</v>
      </c>
      <c r="B40" s="25" t="s">
        <v>82</v>
      </c>
      <c r="C40" s="23" t="s">
        <v>83</v>
      </c>
      <c r="D40" s="19" t="s">
        <v>84</v>
      </c>
      <c r="E40" s="19">
        <v>4</v>
      </c>
      <c r="F40" s="17" t="str">
        <f t="shared" si="0"/>
        <v>CFL0011_TT_D1_HK1_2223_21</v>
      </c>
      <c r="G40" s="28">
        <v>13</v>
      </c>
      <c r="H40" s="28">
        <v>20</v>
      </c>
      <c r="I40" s="28">
        <v>52</v>
      </c>
      <c r="J40" s="28"/>
      <c r="K40" s="20" t="s">
        <v>51</v>
      </c>
      <c r="L40" s="20">
        <v>2</v>
      </c>
      <c r="M40" s="20">
        <v>6</v>
      </c>
      <c r="N40" s="20">
        <v>9</v>
      </c>
      <c r="O40" s="20" t="s">
        <v>680</v>
      </c>
      <c r="P40" s="20">
        <v>1</v>
      </c>
      <c r="Q40" s="19">
        <f>VLOOKUP(P40,'[1]Thue 75 tK'!B$4:E$18,4,0)</f>
        <v>2901202100</v>
      </c>
      <c r="R40" s="19" t="s">
        <v>95</v>
      </c>
      <c r="S40" s="20">
        <v>1</v>
      </c>
      <c r="T40" s="20">
        <v>8</v>
      </c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21.75" customHeight="1">
      <c r="A41" s="19">
        <v>38</v>
      </c>
      <c r="B41" s="25" t="s">
        <v>82</v>
      </c>
      <c r="C41" s="23" t="s">
        <v>83</v>
      </c>
      <c r="D41" s="19" t="s">
        <v>84</v>
      </c>
      <c r="E41" s="19">
        <v>4</v>
      </c>
      <c r="F41" s="17" t="str">
        <f t="shared" si="0"/>
        <v>CFL0011_TT_D1_HK1_2223_21</v>
      </c>
      <c r="G41" s="28">
        <v>13</v>
      </c>
      <c r="H41" s="28">
        <v>20</v>
      </c>
      <c r="I41" s="28">
        <v>52</v>
      </c>
      <c r="J41" s="28"/>
      <c r="K41" s="20" t="s">
        <v>51</v>
      </c>
      <c r="L41" s="20">
        <v>4</v>
      </c>
      <c r="M41" s="20">
        <v>6</v>
      </c>
      <c r="N41" s="20">
        <v>9</v>
      </c>
      <c r="O41" s="20" t="s">
        <v>680</v>
      </c>
      <c r="P41" s="20">
        <v>1</v>
      </c>
      <c r="Q41" s="19">
        <f>VLOOKUP(P41,'[1]Thue 75 tK'!B$4:E$18,4,0)</f>
        <v>2901202100</v>
      </c>
      <c r="R41" s="19" t="s">
        <v>95</v>
      </c>
      <c r="S41" s="20">
        <v>1</v>
      </c>
      <c r="T41" s="20">
        <v>8</v>
      </c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21.75" customHeight="1">
      <c r="A42" s="19">
        <v>39</v>
      </c>
      <c r="B42" s="25" t="s">
        <v>82</v>
      </c>
      <c r="C42" s="23" t="s">
        <v>83</v>
      </c>
      <c r="D42" s="19" t="s">
        <v>84</v>
      </c>
      <c r="E42" s="19">
        <v>4</v>
      </c>
      <c r="F42" s="17" t="str">
        <f t="shared" si="0"/>
        <v>CFL0011_TT_D1_HK1_2223_21</v>
      </c>
      <c r="G42" s="28">
        <v>13</v>
      </c>
      <c r="H42" s="28">
        <v>20</v>
      </c>
      <c r="I42" s="28">
        <v>52</v>
      </c>
      <c r="J42" s="28"/>
      <c r="K42" s="20" t="s">
        <v>51</v>
      </c>
      <c r="L42" s="20">
        <v>6</v>
      </c>
      <c r="M42" s="20">
        <v>6</v>
      </c>
      <c r="N42" s="20">
        <v>9</v>
      </c>
      <c r="O42" s="20" t="s">
        <v>680</v>
      </c>
      <c r="P42" s="20">
        <v>1</v>
      </c>
      <c r="Q42" s="19">
        <f>VLOOKUP(P42,'[1]Thue 75 tK'!B$4:E$18,4,0)</f>
        <v>2901202100</v>
      </c>
      <c r="R42" s="19" t="s">
        <v>95</v>
      </c>
      <c r="S42" s="20">
        <v>1</v>
      </c>
      <c r="T42" s="20">
        <v>8</v>
      </c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21.75" customHeight="1">
      <c r="A43" s="19">
        <v>40</v>
      </c>
      <c r="B43" s="25" t="s">
        <v>82</v>
      </c>
      <c r="C43" s="23" t="s">
        <v>83</v>
      </c>
      <c r="D43" s="19" t="s">
        <v>84</v>
      </c>
      <c r="E43" s="19">
        <v>4</v>
      </c>
      <c r="F43" s="17" t="str">
        <f t="shared" si="0"/>
        <v>CFL0011_TT_D1_HK1_2223_21</v>
      </c>
      <c r="G43" s="28">
        <v>14</v>
      </c>
      <c r="H43" s="28">
        <v>20</v>
      </c>
      <c r="I43" s="28">
        <v>52</v>
      </c>
      <c r="J43" s="28"/>
      <c r="K43" s="20" t="s">
        <v>51</v>
      </c>
      <c r="L43" s="20">
        <v>2</v>
      </c>
      <c r="M43" s="20">
        <v>6</v>
      </c>
      <c r="N43" s="20">
        <v>9</v>
      </c>
      <c r="O43" s="20" t="s">
        <v>681</v>
      </c>
      <c r="P43" s="20">
        <v>2</v>
      </c>
      <c r="Q43" s="19">
        <f>VLOOKUP(P43,'[1]Thue 75 tK'!B$4:E$18,4,0)</f>
        <v>2901202101</v>
      </c>
      <c r="R43" s="19" t="s">
        <v>96</v>
      </c>
      <c r="S43" s="20">
        <v>1</v>
      </c>
      <c r="T43" s="20">
        <v>8</v>
      </c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21.75" customHeight="1">
      <c r="A44" s="19">
        <v>41</v>
      </c>
      <c r="B44" s="25" t="s">
        <v>82</v>
      </c>
      <c r="C44" s="23" t="s">
        <v>83</v>
      </c>
      <c r="D44" s="19" t="s">
        <v>84</v>
      </c>
      <c r="E44" s="19">
        <v>4</v>
      </c>
      <c r="F44" s="17" t="str">
        <f t="shared" si="0"/>
        <v>CFL0011_TT_D1_HK1_2223_21</v>
      </c>
      <c r="G44" s="28">
        <v>14</v>
      </c>
      <c r="H44" s="28">
        <v>20</v>
      </c>
      <c r="I44" s="28">
        <v>52</v>
      </c>
      <c r="J44" s="28"/>
      <c r="K44" s="20" t="s">
        <v>51</v>
      </c>
      <c r="L44" s="20">
        <v>4</v>
      </c>
      <c r="M44" s="20">
        <v>6</v>
      </c>
      <c r="N44" s="20">
        <v>9</v>
      </c>
      <c r="O44" s="20" t="s">
        <v>681</v>
      </c>
      <c r="P44" s="20">
        <v>2</v>
      </c>
      <c r="Q44" s="19">
        <f>VLOOKUP(P44,'[1]Thue 75 tK'!B$4:E$18,4,0)</f>
        <v>2901202101</v>
      </c>
      <c r="R44" s="19" t="s">
        <v>96</v>
      </c>
      <c r="S44" s="20">
        <v>1</v>
      </c>
      <c r="T44" s="20">
        <v>8</v>
      </c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21.75" customHeight="1">
      <c r="A45" s="19">
        <v>42</v>
      </c>
      <c r="B45" s="25" t="s">
        <v>82</v>
      </c>
      <c r="C45" s="23" t="s">
        <v>83</v>
      </c>
      <c r="D45" s="19" t="s">
        <v>84</v>
      </c>
      <c r="E45" s="19">
        <v>4</v>
      </c>
      <c r="F45" s="17" t="str">
        <f t="shared" si="0"/>
        <v>CFL0011_TT_D1_HK1_2223_21</v>
      </c>
      <c r="G45" s="28">
        <v>14</v>
      </c>
      <c r="H45" s="28">
        <v>20</v>
      </c>
      <c r="I45" s="28">
        <v>52</v>
      </c>
      <c r="J45" s="28"/>
      <c r="K45" s="20" t="s">
        <v>51</v>
      </c>
      <c r="L45" s="20">
        <v>6</v>
      </c>
      <c r="M45" s="20">
        <v>6</v>
      </c>
      <c r="N45" s="20">
        <v>9</v>
      </c>
      <c r="O45" s="20" t="s">
        <v>681</v>
      </c>
      <c r="P45" s="20">
        <v>2</v>
      </c>
      <c r="Q45" s="19">
        <f>VLOOKUP(P45,'[1]Thue 75 tK'!B$4:E$18,4,0)</f>
        <v>2901202101</v>
      </c>
      <c r="R45" s="19" t="s">
        <v>96</v>
      </c>
      <c r="S45" s="20">
        <v>1</v>
      </c>
      <c r="T45" s="20">
        <v>8</v>
      </c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21.75" customHeight="1">
      <c r="A46" s="19">
        <v>43</v>
      </c>
      <c r="B46" s="25" t="s">
        <v>82</v>
      </c>
      <c r="C46" s="23" t="s">
        <v>83</v>
      </c>
      <c r="D46" s="19" t="s">
        <v>84</v>
      </c>
      <c r="E46" s="19">
        <v>4</v>
      </c>
      <c r="F46" s="17" t="str">
        <f t="shared" si="0"/>
        <v>CFL0011_TT_D1_HK1_2223_21</v>
      </c>
      <c r="G46" s="28">
        <v>15</v>
      </c>
      <c r="H46" s="28">
        <v>20</v>
      </c>
      <c r="I46" s="28">
        <v>52</v>
      </c>
      <c r="J46" s="28"/>
      <c r="K46" s="20" t="s">
        <v>51</v>
      </c>
      <c r="L46" s="20">
        <v>2</v>
      </c>
      <c r="M46" s="20">
        <v>6</v>
      </c>
      <c r="N46" s="20">
        <v>9</v>
      </c>
      <c r="O46" s="20" t="s">
        <v>682</v>
      </c>
      <c r="P46" s="20">
        <v>3</v>
      </c>
      <c r="Q46" s="19">
        <f>VLOOKUP(P46,'[1]Thue 75 tK'!B$4:E$18,4,0)</f>
        <v>2901202102</v>
      </c>
      <c r="R46" s="19" t="s">
        <v>97</v>
      </c>
      <c r="S46" s="20">
        <v>1</v>
      </c>
      <c r="T46" s="20">
        <v>8</v>
      </c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21.75" customHeight="1">
      <c r="A47" s="19">
        <v>44</v>
      </c>
      <c r="B47" s="25" t="s">
        <v>82</v>
      </c>
      <c r="C47" s="23" t="s">
        <v>83</v>
      </c>
      <c r="D47" s="19" t="s">
        <v>84</v>
      </c>
      <c r="E47" s="19">
        <v>4</v>
      </c>
      <c r="F47" s="17" t="str">
        <f t="shared" si="0"/>
        <v>CFL0011_TT_D1_HK1_2223_21</v>
      </c>
      <c r="G47" s="28">
        <v>15</v>
      </c>
      <c r="H47" s="28">
        <v>20</v>
      </c>
      <c r="I47" s="28">
        <v>52</v>
      </c>
      <c r="J47" s="28"/>
      <c r="K47" s="20" t="s">
        <v>51</v>
      </c>
      <c r="L47" s="20">
        <v>4</v>
      </c>
      <c r="M47" s="20">
        <v>6</v>
      </c>
      <c r="N47" s="20">
        <v>9</v>
      </c>
      <c r="O47" s="20" t="s">
        <v>682</v>
      </c>
      <c r="P47" s="20">
        <v>3</v>
      </c>
      <c r="Q47" s="19">
        <f>VLOOKUP(P47,'[1]Thue 75 tK'!B$4:E$18,4,0)</f>
        <v>2901202102</v>
      </c>
      <c r="R47" s="19" t="s">
        <v>97</v>
      </c>
      <c r="S47" s="20">
        <v>1</v>
      </c>
      <c r="T47" s="20">
        <v>8</v>
      </c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21.75" customHeight="1">
      <c r="A48" s="19">
        <v>45</v>
      </c>
      <c r="B48" s="25" t="s">
        <v>82</v>
      </c>
      <c r="C48" s="23" t="s">
        <v>83</v>
      </c>
      <c r="D48" s="19" t="s">
        <v>84</v>
      </c>
      <c r="E48" s="19">
        <v>4</v>
      </c>
      <c r="F48" s="17" t="str">
        <f t="shared" si="0"/>
        <v>CFL0011_TT_D1_HK1_2223_21</v>
      </c>
      <c r="G48" s="28">
        <v>15</v>
      </c>
      <c r="H48" s="28">
        <v>20</v>
      </c>
      <c r="I48" s="28">
        <v>52</v>
      </c>
      <c r="J48" s="28"/>
      <c r="K48" s="20" t="s">
        <v>51</v>
      </c>
      <c r="L48" s="20">
        <v>6</v>
      </c>
      <c r="M48" s="20">
        <v>6</v>
      </c>
      <c r="N48" s="20">
        <v>9</v>
      </c>
      <c r="O48" s="20" t="s">
        <v>682</v>
      </c>
      <c r="P48" s="20">
        <v>3</v>
      </c>
      <c r="Q48" s="19">
        <f>VLOOKUP(P48,'[1]Thue 75 tK'!B$4:E$18,4,0)</f>
        <v>2901202102</v>
      </c>
      <c r="R48" s="19" t="s">
        <v>97</v>
      </c>
      <c r="S48" s="20">
        <v>1</v>
      </c>
      <c r="T48" s="20">
        <v>8</v>
      </c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21.75" customHeight="1">
      <c r="A49" s="19">
        <v>46</v>
      </c>
      <c r="B49" s="25" t="s">
        <v>82</v>
      </c>
      <c r="C49" s="23" t="s">
        <v>83</v>
      </c>
      <c r="D49" s="19" t="s">
        <v>84</v>
      </c>
      <c r="E49" s="19">
        <v>4</v>
      </c>
      <c r="F49" s="17" t="str">
        <f t="shared" si="0"/>
        <v>CFL0011_TT_D1_HK1_2223_21</v>
      </c>
      <c r="G49" s="28">
        <v>16</v>
      </c>
      <c r="H49" s="28">
        <v>20</v>
      </c>
      <c r="I49" s="28">
        <v>52</v>
      </c>
      <c r="J49" s="28"/>
      <c r="K49" s="20" t="s">
        <v>51</v>
      </c>
      <c r="L49" s="20">
        <v>3</v>
      </c>
      <c r="M49" s="20">
        <v>6</v>
      </c>
      <c r="N49" s="20">
        <v>9</v>
      </c>
      <c r="O49" s="20" t="s">
        <v>678</v>
      </c>
      <c r="P49" s="20"/>
      <c r="Q49" s="19"/>
      <c r="R49" s="19" t="s">
        <v>88</v>
      </c>
      <c r="S49" s="20">
        <v>1</v>
      </c>
      <c r="T49" s="20">
        <v>8</v>
      </c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21.75" customHeight="1">
      <c r="A50" s="19">
        <v>47</v>
      </c>
      <c r="B50" s="25" t="s">
        <v>82</v>
      </c>
      <c r="C50" s="23" t="s">
        <v>83</v>
      </c>
      <c r="D50" s="19" t="s">
        <v>84</v>
      </c>
      <c r="E50" s="19">
        <v>4</v>
      </c>
      <c r="F50" s="17" t="str">
        <f t="shared" si="0"/>
        <v>CFL0011_TT_D1_HK1_2223_21</v>
      </c>
      <c r="G50" s="28">
        <v>16</v>
      </c>
      <c r="H50" s="28">
        <v>20</v>
      </c>
      <c r="I50" s="28">
        <v>52</v>
      </c>
      <c r="J50" s="28"/>
      <c r="K50" s="20" t="s">
        <v>51</v>
      </c>
      <c r="L50" s="20">
        <v>5</v>
      </c>
      <c r="M50" s="20">
        <v>6</v>
      </c>
      <c r="N50" s="20">
        <v>9</v>
      </c>
      <c r="O50" s="20" t="s">
        <v>678</v>
      </c>
      <c r="P50" s="20"/>
      <c r="Q50" s="19"/>
      <c r="R50" s="19" t="s">
        <v>88</v>
      </c>
      <c r="S50" s="20">
        <v>1</v>
      </c>
      <c r="T50" s="20">
        <v>8</v>
      </c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21.75" customHeight="1">
      <c r="A51" s="19">
        <v>48</v>
      </c>
      <c r="B51" s="25" t="s">
        <v>82</v>
      </c>
      <c r="C51" s="23" t="s">
        <v>83</v>
      </c>
      <c r="D51" s="19" t="s">
        <v>84</v>
      </c>
      <c r="E51" s="19">
        <v>4</v>
      </c>
      <c r="F51" s="17" t="str">
        <f t="shared" si="0"/>
        <v>CFL0011_TT_D1_HK1_2223_21</v>
      </c>
      <c r="G51" s="28">
        <v>16</v>
      </c>
      <c r="H51" s="28">
        <v>20</v>
      </c>
      <c r="I51" s="28">
        <v>52</v>
      </c>
      <c r="J51" s="28"/>
      <c r="K51" s="20" t="s">
        <v>51</v>
      </c>
      <c r="L51" s="20">
        <v>7</v>
      </c>
      <c r="M51" s="20">
        <v>6</v>
      </c>
      <c r="N51" s="20">
        <v>9</v>
      </c>
      <c r="O51" s="20" t="s">
        <v>678</v>
      </c>
      <c r="P51" s="20"/>
      <c r="Q51" s="19"/>
      <c r="R51" s="19" t="s">
        <v>88</v>
      </c>
      <c r="S51" s="20">
        <v>1</v>
      </c>
      <c r="T51" s="20">
        <v>8</v>
      </c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21.75" customHeight="1">
      <c r="A52" s="19">
        <v>49</v>
      </c>
      <c r="B52" s="25" t="s">
        <v>82</v>
      </c>
      <c r="C52" s="23" t="s">
        <v>83</v>
      </c>
      <c r="D52" s="19" t="s">
        <v>84</v>
      </c>
      <c r="E52" s="19">
        <v>4</v>
      </c>
      <c r="F52" s="17" t="str">
        <f t="shared" si="0"/>
        <v>CFL0011_TT_D1_HK1_2223_21</v>
      </c>
      <c r="G52" s="28">
        <v>17</v>
      </c>
      <c r="H52" s="28">
        <v>20</v>
      </c>
      <c r="I52" s="28">
        <v>52</v>
      </c>
      <c r="J52" s="28"/>
      <c r="K52" s="20" t="s">
        <v>51</v>
      </c>
      <c r="L52" s="20">
        <v>3</v>
      </c>
      <c r="M52" s="20">
        <v>6</v>
      </c>
      <c r="N52" s="20">
        <v>9</v>
      </c>
      <c r="O52" s="20" t="s">
        <v>679</v>
      </c>
      <c r="P52" s="20"/>
      <c r="Q52" s="19"/>
      <c r="R52" s="19" t="s">
        <v>89</v>
      </c>
      <c r="S52" s="20">
        <v>1</v>
      </c>
      <c r="T52" s="20">
        <v>8</v>
      </c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21.75" customHeight="1">
      <c r="A53" s="19">
        <v>50</v>
      </c>
      <c r="B53" s="25" t="s">
        <v>82</v>
      </c>
      <c r="C53" s="23" t="s">
        <v>83</v>
      </c>
      <c r="D53" s="19" t="s">
        <v>84</v>
      </c>
      <c r="E53" s="19">
        <v>4</v>
      </c>
      <c r="F53" s="17" t="str">
        <f t="shared" si="0"/>
        <v>CFL0011_TT_D1_HK1_2223_21</v>
      </c>
      <c r="G53" s="28">
        <v>17</v>
      </c>
      <c r="H53" s="28">
        <v>20</v>
      </c>
      <c r="I53" s="28">
        <v>52</v>
      </c>
      <c r="J53" s="28"/>
      <c r="K53" s="20" t="s">
        <v>51</v>
      </c>
      <c r="L53" s="20">
        <v>5</v>
      </c>
      <c r="M53" s="20">
        <v>6</v>
      </c>
      <c r="N53" s="20">
        <v>9</v>
      </c>
      <c r="O53" s="20" t="s">
        <v>679</v>
      </c>
      <c r="P53" s="20"/>
      <c r="Q53" s="19"/>
      <c r="R53" s="19" t="s">
        <v>89</v>
      </c>
      <c r="S53" s="20">
        <v>1</v>
      </c>
      <c r="T53" s="20">
        <v>8</v>
      </c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21.75" customHeight="1">
      <c r="A54" s="19">
        <v>51</v>
      </c>
      <c r="B54" s="25" t="s">
        <v>82</v>
      </c>
      <c r="C54" s="23" t="s">
        <v>83</v>
      </c>
      <c r="D54" s="19" t="s">
        <v>84</v>
      </c>
      <c r="E54" s="19">
        <v>4</v>
      </c>
      <c r="F54" s="17" t="str">
        <f t="shared" si="0"/>
        <v>CFL0011_TT_D1_HK1_2223_21</v>
      </c>
      <c r="G54" s="28">
        <v>17</v>
      </c>
      <c r="H54" s="28">
        <v>20</v>
      </c>
      <c r="I54" s="28">
        <v>52</v>
      </c>
      <c r="J54" s="28"/>
      <c r="K54" s="20" t="s">
        <v>51</v>
      </c>
      <c r="L54" s="20">
        <v>7</v>
      </c>
      <c r="M54" s="20">
        <v>6</v>
      </c>
      <c r="N54" s="20">
        <v>9</v>
      </c>
      <c r="O54" s="20" t="s">
        <v>679</v>
      </c>
      <c r="P54" s="20"/>
      <c r="Q54" s="19"/>
      <c r="R54" s="19" t="s">
        <v>89</v>
      </c>
      <c r="S54" s="20">
        <v>1</v>
      </c>
      <c r="T54" s="20">
        <v>8</v>
      </c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21.75" customHeight="1">
      <c r="A55" s="19">
        <v>52</v>
      </c>
      <c r="B55" s="25" t="s">
        <v>82</v>
      </c>
      <c r="C55" s="23" t="s">
        <v>83</v>
      </c>
      <c r="D55" s="19" t="s">
        <v>84</v>
      </c>
      <c r="E55" s="19">
        <v>4</v>
      </c>
      <c r="F55" s="17" t="str">
        <f t="shared" si="0"/>
        <v>CFL0011_TT_D1_HK1_2223_21</v>
      </c>
      <c r="G55" s="28">
        <v>18</v>
      </c>
      <c r="H55" s="28">
        <v>20</v>
      </c>
      <c r="I55" s="28">
        <v>52</v>
      </c>
      <c r="J55" s="28"/>
      <c r="K55" s="20" t="s">
        <v>51</v>
      </c>
      <c r="L55" s="20">
        <v>3</v>
      </c>
      <c r="M55" s="20">
        <v>6</v>
      </c>
      <c r="N55" s="20">
        <v>9</v>
      </c>
      <c r="O55" s="20" t="s">
        <v>680</v>
      </c>
      <c r="P55" s="20">
        <v>1</v>
      </c>
      <c r="Q55" s="19">
        <f>VLOOKUP(P55,'[1]Thue 75 tK'!B$4:E$18,4,0)</f>
        <v>2901202100</v>
      </c>
      <c r="R55" s="19" t="s">
        <v>90</v>
      </c>
      <c r="S55" s="20">
        <v>1</v>
      </c>
      <c r="T55" s="20">
        <v>8</v>
      </c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21.75" customHeight="1">
      <c r="A56" s="19">
        <v>53</v>
      </c>
      <c r="B56" s="25" t="s">
        <v>82</v>
      </c>
      <c r="C56" s="23" t="s">
        <v>83</v>
      </c>
      <c r="D56" s="19" t="s">
        <v>84</v>
      </c>
      <c r="E56" s="19">
        <v>4</v>
      </c>
      <c r="F56" s="17" t="str">
        <f t="shared" si="0"/>
        <v>CFL0011_TT_D1_HK1_2223_21</v>
      </c>
      <c r="G56" s="28">
        <v>18</v>
      </c>
      <c r="H56" s="28">
        <v>20</v>
      </c>
      <c r="I56" s="28">
        <v>52</v>
      </c>
      <c r="J56" s="28"/>
      <c r="K56" s="20" t="s">
        <v>51</v>
      </c>
      <c r="L56" s="20">
        <v>5</v>
      </c>
      <c r="M56" s="20">
        <v>6</v>
      </c>
      <c r="N56" s="20">
        <v>9</v>
      </c>
      <c r="O56" s="20" t="s">
        <v>680</v>
      </c>
      <c r="P56" s="20">
        <v>1</v>
      </c>
      <c r="Q56" s="19">
        <f>VLOOKUP(P56,'[1]Thue 75 tK'!B$4:E$18,4,0)</f>
        <v>2901202100</v>
      </c>
      <c r="R56" s="19" t="s">
        <v>90</v>
      </c>
      <c r="S56" s="20">
        <v>1</v>
      </c>
      <c r="T56" s="20">
        <v>8</v>
      </c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21.75" customHeight="1">
      <c r="A57" s="19">
        <v>54</v>
      </c>
      <c r="B57" s="25" t="s">
        <v>82</v>
      </c>
      <c r="C57" s="23" t="s">
        <v>83</v>
      </c>
      <c r="D57" s="19" t="s">
        <v>84</v>
      </c>
      <c r="E57" s="19">
        <v>4</v>
      </c>
      <c r="F57" s="17" t="str">
        <f t="shared" si="0"/>
        <v>CFL0011_TT_D1_HK1_2223_21</v>
      </c>
      <c r="G57" s="28">
        <v>18</v>
      </c>
      <c r="H57" s="28">
        <v>20</v>
      </c>
      <c r="I57" s="28">
        <v>52</v>
      </c>
      <c r="J57" s="28"/>
      <c r="K57" s="20" t="s">
        <v>51</v>
      </c>
      <c r="L57" s="20">
        <v>7</v>
      </c>
      <c r="M57" s="20">
        <v>6</v>
      </c>
      <c r="N57" s="20">
        <v>9</v>
      </c>
      <c r="O57" s="20" t="s">
        <v>680</v>
      </c>
      <c r="P57" s="20">
        <v>13</v>
      </c>
      <c r="Q57" s="19">
        <f>VLOOKUP(P57,'[1]Thue 75 tK'!B$4:E$18,4,0)</f>
        <v>2901202112</v>
      </c>
      <c r="R57" s="19" t="s">
        <v>90</v>
      </c>
      <c r="S57" s="20">
        <v>1</v>
      </c>
      <c r="T57" s="20">
        <v>8</v>
      </c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21.75" customHeight="1">
      <c r="A58" s="19">
        <v>55</v>
      </c>
      <c r="B58" s="25" t="s">
        <v>82</v>
      </c>
      <c r="C58" s="23" t="s">
        <v>83</v>
      </c>
      <c r="D58" s="19" t="s">
        <v>84</v>
      </c>
      <c r="E58" s="19">
        <v>4</v>
      </c>
      <c r="F58" s="17" t="str">
        <f t="shared" si="0"/>
        <v>CFL0011_TT_D1_HK1_2223_21</v>
      </c>
      <c r="G58" s="28">
        <v>19</v>
      </c>
      <c r="H58" s="28">
        <v>20</v>
      </c>
      <c r="I58" s="28">
        <v>52</v>
      </c>
      <c r="J58" s="28"/>
      <c r="K58" s="20" t="s">
        <v>51</v>
      </c>
      <c r="L58" s="20">
        <v>3</v>
      </c>
      <c r="M58" s="20">
        <v>6</v>
      </c>
      <c r="N58" s="20">
        <v>9</v>
      </c>
      <c r="O58" s="20" t="s">
        <v>681</v>
      </c>
      <c r="P58" s="20">
        <v>2</v>
      </c>
      <c r="Q58" s="19">
        <f>VLOOKUP(P58,'[1]Thue 75 tK'!B$4:E$18,4,0)</f>
        <v>2901202101</v>
      </c>
      <c r="R58" s="19" t="s">
        <v>91</v>
      </c>
      <c r="S58" s="20">
        <v>1</v>
      </c>
      <c r="T58" s="20">
        <v>8</v>
      </c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21.75" customHeight="1">
      <c r="A59" s="19">
        <v>56</v>
      </c>
      <c r="B59" s="25" t="s">
        <v>82</v>
      </c>
      <c r="C59" s="23" t="s">
        <v>83</v>
      </c>
      <c r="D59" s="19" t="s">
        <v>84</v>
      </c>
      <c r="E59" s="19">
        <v>4</v>
      </c>
      <c r="F59" s="17" t="str">
        <f t="shared" si="0"/>
        <v>CFL0011_TT_D1_HK1_2223_21</v>
      </c>
      <c r="G59" s="28">
        <v>19</v>
      </c>
      <c r="H59" s="28">
        <v>20</v>
      </c>
      <c r="I59" s="28">
        <v>52</v>
      </c>
      <c r="J59" s="28"/>
      <c r="K59" s="20" t="s">
        <v>51</v>
      </c>
      <c r="L59" s="20">
        <v>5</v>
      </c>
      <c r="M59" s="20">
        <v>6</v>
      </c>
      <c r="N59" s="20">
        <v>9</v>
      </c>
      <c r="O59" s="20" t="s">
        <v>681</v>
      </c>
      <c r="P59" s="20">
        <v>2</v>
      </c>
      <c r="Q59" s="19">
        <f>VLOOKUP(P59,'[1]Thue 75 tK'!B$4:E$18,4,0)</f>
        <v>2901202101</v>
      </c>
      <c r="R59" s="19" t="s">
        <v>91</v>
      </c>
      <c r="S59" s="20">
        <v>1</v>
      </c>
      <c r="T59" s="20">
        <v>8</v>
      </c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21.75" customHeight="1">
      <c r="A60" s="19">
        <v>57</v>
      </c>
      <c r="B60" s="25" t="s">
        <v>82</v>
      </c>
      <c r="C60" s="23" t="s">
        <v>83</v>
      </c>
      <c r="D60" s="19" t="s">
        <v>84</v>
      </c>
      <c r="E60" s="19">
        <v>4</v>
      </c>
      <c r="F60" s="17" t="str">
        <f t="shared" si="0"/>
        <v>CFL0011_TT_D1_HK1_2223_21</v>
      </c>
      <c r="G60" s="28">
        <v>19</v>
      </c>
      <c r="H60" s="28">
        <v>20</v>
      </c>
      <c r="I60" s="28">
        <v>52</v>
      </c>
      <c r="J60" s="28"/>
      <c r="K60" s="20" t="s">
        <v>51</v>
      </c>
      <c r="L60" s="20">
        <v>7</v>
      </c>
      <c r="M60" s="20">
        <v>6</v>
      </c>
      <c r="N60" s="20">
        <v>9</v>
      </c>
      <c r="O60" s="20" t="s">
        <v>681</v>
      </c>
      <c r="P60" s="20">
        <v>14</v>
      </c>
      <c r="Q60" s="19">
        <f>VLOOKUP(P60,'[1]Thue 75 tK'!B$4:E$18,4,0)</f>
        <v>2901202113</v>
      </c>
      <c r="R60" s="19" t="s">
        <v>91</v>
      </c>
      <c r="S60" s="20">
        <v>1</v>
      </c>
      <c r="T60" s="20">
        <v>8</v>
      </c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21.75" customHeight="1">
      <c r="A61" s="19">
        <v>58</v>
      </c>
      <c r="B61" s="25" t="s">
        <v>82</v>
      </c>
      <c r="C61" s="23" t="s">
        <v>83</v>
      </c>
      <c r="D61" s="19" t="s">
        <v>84</v>
      </c>
      <c r="E61" s="19">
        <v>4</v>
      </c>
      <c r="F61" s="17" t="str">
        <f t="shared" si="0"/>
        <v>CFL0011_TT_D1_HK1_2223_21</v>
      </c>
      <c r="G61" s="28">
        <v>20</v>
      </c>
      <c r="H61" s="28">
        <v>20</v>
      </c>
      <c r="I61" s="28">
        <v>52</v>
      </c>
      <c r="J61" s="28"/>
      <c r="K61" s="20" t="s">
        <v>51</v>
      </c>
      <c r="L61" s="20">
        <v>3</v>
      </c>
      <c r="M61" s="20">
        <v>6</v>
      </c>
      <c r="N61" s="20">
        <v>9</v>
      </c>
      <c r="O61" s="20" t="s">
        <v>682</v>
      </c>
      <c r="P61" s="20">
        <v>3</v>
      </c>
      <c r="Q61" s="19">
        <f>VLOOKUP(P61,'[1]Thue 75 tK'!B$4:E$18,4,0)</f>
        <v>2901202102</v>
      </c>
      <c r="R61" s="19" t="s">
        <v>92</v>
      </c>
      <c r="S61" s="20">
        <v>1</v>
      </c>
      <c r="T61" s="20">
        <v>8</v>
      </c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21.75" customHeight="1">
      <c r="A62" s="19">
        <v>59</v>
      </c>
      <c r="B62" s="29" t="s">
        <v>82</v>
      </c>
      <c r="C62" s="23" t="s">
        <v>83</v>
      </c>
      <c r="D62" s="19" t="s">
        <v>84</v>
      </c>
      <c r="E62" s="19">
        <v>4</v>
      </c>
      <c r="F62" s="17" t="str">
        <f t="shared" si="0"/>
        <v>CFL0011_TT_D1_HK1_2223_21</v>
      </c>
      <c r="G62" s="28">
        <v>20</v>
      </c>
      <c r="H62" s="28">
        <v>20</v>
      </c>
      <c r="I62" s="28">
        <v>52</v>
      </c>
      <c r="J62" s="28"/>
      <c r="K62" s="20" t="s">
        <v>51</v>
      </c>
      <c r="L62" s="20">
        <v>5</v>
      </c>
      <c r="M62" s="20">
        <v>6</v>
      </c>
      <c r="N62" s="20">
        <v>9</v>
      </c>
      <c r="O62" s="20" t="s">
        <v>682</v>
      </c>
      <c r="P62" s="20">
        <v>3</v>
      </c>
      <c r="Q62" s="19">
        <f>VLOOKUP(P62,'[1]Thue 75 tK'!B$4:E$18,4,0)</f>
        <v>2901202102</v>
      </c>
      <c r="R62" s="19" t="s">
        <v>92</v>
      </c>
      <c r="S62" s="20">
        <v>1</v>
      </c>
      <c r="T62" s="20">
        <v>8</v>
      </c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21.75" customHeight="1">
      <c r="A63" s="19">
        <v>60</v>
      </c>
      <c r="B63" s="29" t="s">
        <v>82</v>
      </c>
      <c r="C63" s="23" t="s">
        <v>83</v>
      </c>
      <c r="D63" s="19" t="s">
        <v>84</v>
      </c>
      <c r="E63" s="19">
        <v>4</v>
      </c>
      <c r="F63" s="17" t="str">
        <f t="shared" si="0"/>
        <v>CFL0011_TT_D1_HK1_2223_21</v>
      </c>
      <c r="G63" s="28">
        <v>20</v>
      </c>
      <c r="H63" s="28">
        <v>20</v>
      </c>
      <c r="I63" s="28">
        <v>52</v>
      </c>
      <c r="J63" s="28"/>
      <c r="K63" s="20" t="s">
        <v>51</v>
      </c>
      <c r="L63" s="20">
        <v>7</v>
      </c>
      <c r="M63" s="20">
        <v>6</v>
      </c>
      <c r="N63" s="20">
        <v>9</v>
      </c>
      <c r="O63" s="20" t="s">
        <v>682</v>
      </c>
      <c r="P63" s="20">
        <v>15</v>
      </c>
      <c r="Q63" s="19">
        <f>VLOOKUP(P63,'[1]Thue 75 tK'!B$4:E$18,4,0)</f>
        <v>2901202114</v>
      </c>
      <c r="R63" s="19" t="s">
        <v>92</v>
      </c>
      <c r="S63" s="20">
        <v>1</v>
      </c>
      <c r="T63" s="20">
        <v>8</v>
      </c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25.5" customHeight="1">
      <c r="A64" s="19">
        <v>61</v>
      </c>
      <c r="B64" s="29" t="s">
        <v>82</v>
      </c>
      <c r="C64" s="23" t="s">
        <v>83</v>
      </c>
      <c r="D64" s="19" t="s">
        <v>84</v>
      </c>
      <c r="E64" s="19">
        <v>4</v>
      </c>
      <c r="F64" s="17" t="str">
        <f t="shared" si="0"/>
        <v>CFL0011_TT_D1_HK1_2223_21</v>
      </c>
      <c r="G64" s="28">
        <v>21</v>
      </c>
      <c r="H64" s="28">
        <v>20</v>
      </c>
      <c r="I64" s="28">
        <v>52</v>
      </c>
      <c r="J64" s="28"/>
      <c r="K64" s="20" t="s">
        <v>50</v>
      </c>
      <c r="L64" s="20">
        <v>2</v>
      </c>
      <c r="M64" s="20">
        <v>1</v>
      </c>
      <c r="N64" s="20">
        <v>4</v>
      </c>
      <c r="O64" s="20" t="s">
        <v>683</v>
      </c>
      <c r="P64" s="20">
        <v>4</v>
      </c>
      <c r="Q64" s="19">
        <f>VLOOKUP(P64,'[1]Thue 75 tK'!B$4:E$18,4,0)</f>
        <v>2901202103</v>
      </c>
      <c r="R64" s="19" t="s">
        <v>93</v>
      </c>
      <c r="S64" s="20">
        <v>1</v>
      </c>
      <c r="T64" s="20">
        <v>8</v>
      </c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24.75" customHeight="1">
      <c r="A65" s="19">
        <v>62</v>
      </c>
      <c r="B65" s="29" t="s">
        <v>82</v>
      </c>
      <c r="C65" s="23" t="s">
        <v>83</v>
      </c>
      <c r="D65" s="19" t="s">
        <v>84</v>
      </c>
      <c r="E65" s="19">
        <v>4</v>
      </c>
      <c r="F65" s="17" t="str">
        <f t="shared" si="0"/>
        <v>CFL0011_TT_D1_HK1_2223_21</v>
      </c>
      <c r="G65" s="28">
        <v>21</v>
      </c>
      <c r="H65" s="28">
        <v>20</v>
      </c>
      <c r="I65" s="28">
        <v>52</v>
      </c>
      <c r="J65" s="28"/>
      <c r="K65" s="20" t="s">
        <v>50</v>
      </c>
      <c r="L65" s="20">
        <v>4</v>
      </c>
      <c r="M65" s="20">
        <v>1</v>
      </c>
      <c r="N65" s="20">
        <v>4</v>
      </c>
      <c r="O65" s="20" t="s">
        <v>683</v>
      </c>
      <c r="P65" s="20">
        <v>4</v>
      </c>
      <c r="Q65" s="19">
        <f>VLOOKUP(P65,'[1]Thue 75 tK'!B$4:E$18,4,0)</f>
        <v>2901202103</v>
      </c>
      <c r="R65" s="19" t="s">
        <v>93</v>
      </c>
      <c r="S65" s="20">
        <v>1</v>
      </c>
      <c r="T65" s="20">
        <v>8</v>
      </c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24.75" customHeight="1">
      <c r="A66" s="19">
        <v>63</v>
      </c>
      <c r="B66" s="29" t="s">
        <v>82</v>
      </c>
      <c r="C66" s="23" t="s">
        <v>83</v>
      </c>
      <c r="D66" s="19" t="s">
        <v>84</v>
      </c>
      <c r="E66" s="19">
        <v>4</v>
      </c>
      <c r="F66" s="17" t="str">
        <f t="shared" si="0"/>
        <v>CFL0011_TT_D1_HK1_2223_21</v>
      </c>
      <c r="G66" s="28">
        <v>21</v>
      </c>
      <c r="H66" s="28">
        <v>20</v>
      </c>
      <c r="I66" s="28">
        <v>52</v>
      </c>
      <c r="J66" s="28"/>
      <c r="K66" s="20" t="s">
        <v>50</v>
      </c>
      <c r="L66" s="20">
        <v>6</v>
      </c>
      <c r="M66" s="20">
        <v>1</v>
      </c>
      <c r="N66" s="20">
        <v>4</v>
      </c>
      <c r="O66" s="20" t="s">
        <v>683</v>
      </c>
      <c r="P66" s="20">
        <v>4</v>
      </c>
      <c r="Q66" s="19">
        <f>VLOOKUP(P66,'[1]Thue 75 tK'!B$4:E$18,4,0)</f>
        <v>2901202103</v>
      </c>
      <c r="R66" s="19" t="s">
        <v>93</v>
      </c>
      <c r="S66" s="20">
        <v>1</v>
      </c>
      <c r="T66" s="20">
        <v>8</v>
      </c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24.75" customHeight="1">
      <c r="A67" s="19">
        <v>64</v>
      </c>
      <c r="B67" s="29" t="s">
        <v>82</v>
      </c>
      <c r="C67" s="23" t="s">
        <v>83</v>
      </c>
      <c r="D67" s="19" t="s">
        <v>84</v>
      </c>
      <c r="E67" s="19">
        <v>4</v>
      </c>
      <c r="F67" s="17" t="str">
        <f t="shared" si="0"/>
        <v>CFL0011_TT_D1_HK1_2223_21</v>
      </c>
      <c r="G67" s="28">
        <v>22</v>
      </c>
      <c r="H67" s="28">
        <v>20</v>
      </c>
      <c r="I67" s="28">
        <v>52</v>
      </c>
      <c r="J67" s="28"/>
      <c r="K67" s="20" t="s">
        <v>51</v>
      </c>
      <c r="L67" s="20">
        <v>2</v>
      </c>
      <c r="M67" s="20">
        <v>6</v>
      </c>
      <c r="N67" s="20">
        <v>9</v>
      </c>
      <c r="O67" s="20" t="s">
        <v>683</v>
      </c>
      <c r="P67" s="20">
        <v>4</v>
      </c>
      <c r="Q67" s="19">
        <f>VLOOKUP(P67,'[1]Thue 75 tK'!B$4:E$18,4,0)</f>
        <v>2901202103</v>
      </c>
      <c r="R67" s="19" t="s">
        <v>92</v>
      </c>
      <c r="S67" s="20">
        <v>1</v>
      </c>
      <c r="T67" s="20">
        <v>8</v>
      </c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24.75" customHeight="1">
      <c r="A68" s="19">
        <v>65</v>
      </c>
      <c r="B68" s="29" t="s">
        <v>82</v>
      </c>
      <c r="C68" s="23" t="s">
        <v>83</v>
      </c>
      <c r="D68" s="19" t="s">
        <v>84</v>
      </c>
      <c r="E68" s="19">
        <v>4</v>
      </c>
      <c r="F68" s="17" t="str">
        <f t="shared" si="0"/>
        <v>CFL0011_TT_D1_HK1_2223_21</v>
      </c>
      <c r="G68" s="28">
        <v>22</v>
      </c>
      <c r="H68" s="28">
        <v>20</v>
      </c>
      <c r="I68" s="28">
        <v>52</v>
      </c>
      <c r="J68" s="28"/>
      <c r="K68" s="20" t="s">
        <v>51</v>
      </c>
      <c r="L68" s="20">
        <v>4</v>
      </c>
      <c r="M68" s="20">
        <v>6</v>
      </c>
      <c r="N68" s="20">
        <v>9</v>
      </c>
      <c r="O68" s="20" t="s">
        <v>683</v>
      </c>
      <c r="P68" s="20">
        <v>4</v>
      </c>
      <c r="Q68" s="19">
        <f>VLOOKUP(P68,'[1]Thue 75 tK'!B$4:E$18,4,0)</f>
        <v>2901202103</v>
      </c>
      <c r="R68" s="19" t="s">
        <v>92</v>
      </c>
      <c r="S68" s="20">
        <v>1</v>
      </c>
      <c r="T68" s="20">
        <v>8</v>
      </c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24.75" customHeight="1">
      <c r="A69" s="19">
        <v>66</v>
      </c>
      <c r="B69" s="29" t="s">
        <v>82</v>
      </c>
      <c r="C69" s="23" t="s">
        <v>83</v>
      </c>
      <c r="D69" s="19" t="s">
        <v>84</v>
      </c>
      <c r="E69" s="19">
        <v>4</v>
      </c>
      <c r="F69" s="17" t="str">
        <f aca="true" t="shared" si="1" ref="F69:F132">C69&amp;"_"&amp;D69&amp;"_D1_HK1_2223_21"</f>
        <v>CFL0011_TT_D1_HK1_2223_21</v>
      </c>
      <c r="G69" s="28">
        <v>22</v>
      </c>
      <c r="H69" s="28">
        <v>20</v>
      </c>
      <c r="I69" s="28">
        <v>52</v>
      </c>
      <c r="J69" s="28"/>
      <c r="K69" s="20" t="s">
        <v>51</v>
      </c>
      <c r="L69" s="20">
        <v>6</v>
      </c>
      <c r="M69" s="20">
        <v>6</v>
      </c>
      <c r="N69" s="20">
        <v>9</v>
      </c>
      <c r="O69" s="20" t="s">
        <v>683</v>
      </c>
      <c r="P69" s="20">
        <v>4</v>
      </c>
      <c r="Q69" s="19">
        <f>VLOOKUP(P69,'[1]Thue 75 tK'!B$4:E$18,4,0)</f>
        <v>2901202103</v>
      </c>
      <c r="R69" s="19" t="s">
        <v>92</v>
      </c>
      <c r="S69" s="20">
        <v>1</v>
      </c>
      <c r="T69" s="20">
        <v>8</v>
      </c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24.75" customHeight="1">
      <c r="A70" s="19">
        <v>67</v>
      </c>
      <c r="B70" s="29" t="s">
        <v>98</v>
      </c>
      <c r="C70" s="23" t="s">
        <v>99</v>
      </c>
      <c r="D70" s="19" t="s">
        <v>84</v>
      </c>
      <c r="E70" s="19">
        <v>3</v>
      </c>
      <c r="F70" s="17" t="str">
        <f t="shared" si="1"/>
        <v>PSF0007_TT_D1_HK1_2223_21</v>
      </c>
      <c r="G70" s="28">
        <v>1</v>
      </c>
      <c r="H70" s="28">
        <v>40</v>
      </c>
      <c r="I70" s="28">
        <v>80</v>
      </c>
      <c r="J70" s="28"/>
      <c r="K70" s="20" t="s">
        <v>50</v>
      </c>
      <c r="L70" s="20">
        <v>2</v>
      </c>
      <c r="M70" s="20">
        <v>1</v>
      </c>
      <c r="N70" s="20">
        <v>3</v>
      </c>
      <c r="O70" s="20" t="s">
        <v>684</v>
      </c>
      <c r="P70" s="20"/>
      <c r="Q70" s="19"/>
      <c r="R70" s="19" t="s">
        <v>100</v>
      </c>
      <c r="S70" s="20">
        <v>1</v>
      </c>
      <c r="T70" s="20">
        <v>8</v>
      </c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24.75" customHeight="1">
      <c r="A71" s="19">
        <v>68</v>
      </c>
      <c r="B71" s="29" t="s">
        <v>98</v>
      </c>
      <c r="C71" s="23" t="s">
        <v>99</v>
      </c>
      <c r="D71" s="19" t="s">
        <v>84</v>
      </c>
      <c r="E71" s="19">
        <v>3</v>
      </c>
      <c r="F71" s="17" t="str">
        <f t="shared" si="1"/>
        <v>PSF0007_TT_D1_HK1_2223_21</v>
      </c>
      <c r="G71" s="28">
        <v>1</v>
      </c>
      <c r="H71" s="28">
        <v>40</v>
      </c>
      <c r="I71" s="28">
        <v>80</v>
      </c>
      <c r="J71" s="28"/>
      <c r="K71" s="20" t="s">
        <v>50</v>
      </c>
      <c r="L71" s="20">
        <v>4</v>
      </c>
      <c r="M71" s="20">
        <v>1</v>
      </c>
      <c r="N71" s="20">
        <v>3</v>
      </c>
      <c r="O71" s="20" t="s">
        <v>684</v>
      </c>
      <c r="P71" s="20"/>
      <c r="Q71" s="19"/>
      <c r="R71" s="19" t="s">
        <v>100</v>
      </c>
      <c r="S71" s="20">
        <v>1</v>
      </c>
      <c r="T71" s="20">
        <v>8</v>
      </c>
      <c r="W71" s="40"/>
      <c r="X71" s="40"/>
      <c r="Y71" s="40"/>
      <c r="Z71" s="40"/>
      <c r="AA71" s="40"/>
      <c r="AB71" s="40"/>
      <c r="AC71" s="40"/>
      <c r="AD71" s="40"/>
    </row>
    <row r="72" spans="1:30" ht="24.75" customHeight="1">
      <c r="A72" s="19">
        <v>69</v>
      </c>
      <c r="B72" s="29" t="s">
        <v>98</v>
      </c>
      <c r="C72" s="23" t="s">
        <v>99</v>
      </c>
      <c r="D72" s="19" t="s">
        <v>84</v>
      </c>
      <c r="E72" s="19">
        <v>3</v>
      </c>
      <c r="F72" s="17" t="str">
        <f t="shared" si="1"/>
        <v>PSF0007_TT_D1_HK1_2223_21</v>
      </c>
      <c r="G72" s="28">
        <v>2</v>
      </c>
      <c r="H72" s="28">
        <v>40</v>
      </c>
      <c r="I72" s="28">
        <v>80</v>
      </c>
      <c r="J72" s="28"/>
      <c r="K72" s="20" t="s">
        <v>50</v>
      </c>
      <c r="L72" s="20">
        <v>2</v>
      </c>
      <c r="M72" s="20">
        <v>1</v>
      </c>
      <c r="N72" s="20">
        <v>3</v>
      </c>
      <c r="O72" s="20" t="s">
        <v>685</v>
      </c>
      <c r="P72" s="20"/>
      <c r="Q72" s="19"/>
      <c r="R72" s="19" t="s">
        <v>101</v>
      </c>
      <c r="S72" s="20">
        <v>1</v>
      </c>
      <c r="T72" s="20">
        <v>8</v>
      </c>
      <c r="V72" s="40"/>
      <c r="W72" s="40"/>
      <c r="X72" s="40"/>
      <c r="Y72" s="40"/>
      <c r="Z72" s="40"/>
      <c r="AA72" s="40"/>
      <c r="AB72" s="40"/>
      <c r="AC72" s="40"/>
      <c r="AD72" s="40"/>
    </row>
    <row r="73" spans="1:20" ht="24.75" customHeight="1">
      <c r="A73" s="19">
        <v>70</v>
      </c>
      <c r="B73" s="29" t="s">
        <v>98</v>
      </c>
      <c r="C73" s="23" t="s">
        <v>99</v>
      </c>
      <c r="D73" s="19" t="s">
        <v>84</v>
      </c>
      <c r="E73" s="19">
        <v>3</v>
      </c>
      <c r="F73" s="17" t="str">
        <f t="shared" si="1"/>
        <v>PSF0007_TT_D1_HK1_2223_21</v>
      </c>
      <c r="G73" s="28">
        <v>2</v>
      </c>
      <c r="H73" s="28">
        <v>40</v>
      </c>
      <c r="I73" s="28">
        <v>80</v>
      </c>
      <c r="J73" s="28"/>
      <c r="K73" s="20" t="s">
        <v>50</v>
      </c>
      <c r="L73" s="20">
        <v>4</v>
      </c>
      <c r="M73" s="20">
        <v>1</v>
      </c>
      <c r="N73" s="20">
        <v>3</v>
      </c>
      <c r="O73" s="20" t="s">
        <v>685</v>
      </c>
      <c r="P73" s="20"/>
      <c r="Q73" s="19"/>
      <c r="R73" s="19" t="s">
        <v>101</v>
      </c>
      <c r="S73" s="20">
        <v>1</v>
      </c>
      <c r="T73" s="20">
        <v>8</v>
      </c>
    </row>
    <row r="74" spans="1:22" ht="26.25" customHeight="1">
      <c r="A74" s="19">
        <v>71</v>
      </c>
      <c r="B74" s="29" t="s">
        <v>98</v>
      </c>
      <c r="C74" s="23" t="s">
        <v>99</v>
      </c>
      <c r="D74" s="19" t="s">
        <v>84</v>
      </c>
      <c r="E74" s="19">
        <v>3</v>
      </c>
      <c r="F74" s="17" t="str">
        <f t="shared" si="1"/>
        <v>PSF0007_TT_D1_HK1_2223_21</v>
      </c>
      <c r="G74" s="28">
        <v>3</v>
      </c>
      <c r="H74" s="28">
        <v>40</v>
      </c>
      <c r="I74" s="28">
        <v>80</v>
      </c>
      <c r="J74" s="28"/>
      <c r="K74" s="20" t="s">
        <v>50</v>
      </c>
      <c r="L74" s="20">
        <v>3</v>
      </c>
      <c r="M74" s="20">
        <v>1</v>
      </c>
      <c r="N74" s="20">
        <v>3</v>
      </c>
      <c r="O74" s="20" t="s">
        <v>685</v>
      </c>
      <c r="P74" s="20"/>
      <c r="Q74" s="19"/>
      <c r="R74" s="19" t="s">
        <v>102</v>
      </c>
      <c r="S74" s="20">
        <v>1</v>
      </c>
      <c r="T74" s="20">
        <v>8</v>
      </c>
      <c r="V74" s="40"/>
    </row>
    <row r="75" spans="1:22" ht="26.25" customHeight="1">
      <c r="A75" s="19">
        <v>72</v>
      </c>
      <c r="B75" s="29" t="s">
        <v>98</v>
      </c>
      <c r="C75" s="23" t="s">
        <v>99</v>
      </c>
      <c r="D75" s="19" t="s">
        <v>84</v>
      </c>
      <c r="E75" s="19">
        <v>3</v>
      </c>
      <c r="F75" s="17" t="str">
        <f t="shared" si="1"/>
        <v>PSF0007_TT_D1_HK1_2223_21</v>
      </c>
      <c r="G75" s="28">
        <v>3</v>
      </c>
      <c r="H75" s="28">
        <v>40</v>
      </c>
      <c r="I75" s="28">
        <v>80</v>
      </c>
      <c r="J75" s="28"/>
      <c r="K75" s="20" t="s">
        <v>50</v>
      </c>
      <c r="L75" s="20">
        <v>5</v>
      </c>
      <c r="M75" s="20">
        <v>1</v>
      </c>
      <c r="N75" s="20">
        <v>3</v>
      </c>
      <c r="O75" s="20" t="s">
        <v>685</v>
      </c>
      <c r="P75" s="20"/>
      <c r="Q75" s="19"/>
      <c r="R75" s="19" t="s">
        <v>102</v>
      </c>
      <c r="S75" s="20">
        <v>1</v>
      </c>
      <c r="T75" s="20">
        <v>8</v>
      </c>
      <c r="V75" s="40"/>
    </row>
    <row r="76" spans="1:22" ht="26.25" customHeight="1">
      <c r="A76" s="19">
        <v>73</v>
      </c>
      <c r="B76" s="29" t="s">
        <v>98</v>
      </c>
      <c r="C76" s="23" t="s">
        <v>99</v>
      </c>
      <c r="D76" s="19" t="s">
        <v>84</v>
      </c>
      <c r="E76" s="19">
        <v>3</v>
      </c>
      <c r="F76" s="17" t="str">
        <f t="shared" si="1"/>
        <v>PSF0007_TT_D1_HK1_2223_21</v>
      </c>
      <c r="G76" s="28">
        <v>4</v>
      </c>
      <c r="H76" s="28">
        <v>40</v>
      </c>
      <c r="I76" s="28">
        <v>80</v>
      </c>
      <c r="J76" s="28"/>
      <c r="K76" s="20" t="s">
        <v>50</v>
      </c>
      <c r="L76" s="20">
        <v>3</v>
      </c>
      <c r="M76" s="20">
        <v>1</v>
      </c>
      <c r="N76" s="20">
        <v>3</v>
      </c>
      <c r="O76" s="20" t="s">
        <v>686</v>
      </c>
      <c r="P76" s="20"/>
      <c r="Q76" s="19"/>
      <c r="R76" s="19" t="s">
        <v>103</v>
      </c>
      <c r="S76" s="20">
        <v>1</v>
      </c>
      <c r="T76" s="20">
        <v>8</v>
      </c>
      <c r="V76" s="40"/>
    </row>
    <row r="77" spans="1:22" ht="26.25" customHeight="1">
      <c r="A77" s="19">
        <v>74</v>
      </c>
      <c r="B77" s="29" t="s">
        <v>98</v>
      </c>
      <c r="C77" s="23" t="s">
        <v>99</v>
      </c>
      <c r="D77" s="19" t="s">
        <v>84</v>
      </c>
      <c r="E77" s="19">
        <v>3</v>
      </c>
      <c r="F77" s="17" t="str">
        <f t="shared" si="1"/>
        <v>PSF0007_TT_D1_HK1_2223_21</v>
      </c>
      <c r="G77" s="28">
        <v>4</v>
      </c>
      <c r="H77" s="28">
        <v>40</v>
      </c>
      <c r="I77" s="28">
        <v>80</v>
      </c>
      <c r="J77" s="28"/>
      <c r="K77" s="20" t="s">
        <v>50</v>
      </c>
      <c r="L77" s="20">
        <v>5</v>
      </c>
      <c r="M77" s="20">
        <v>1</v>
      </c>
      <c r="N77" s="20">
        <v>3</v>
      </c>
      <c r="O77" s="20" t="s">
        <v>686</v>
      </c>
      <c r="P77" s="20"/>
      <c r="Q77" s="19"/>
      <c r="R77" s="19" t="s">
        <v>103</v>
      </c>
      <c r="S77" s="20">
        <v>1</v>
      </c>
      <c r="T77" s="20">
        <v>8</v>
      </c>
      <c r="V77" s="40"/>
    </row>
    <row r="78" spans="1:22" ht="26.25" customHeight="1">
      <c r="A78" s="19">
        <v>75</v>
      </c>
      <c r="B78" s="29" t="s">
        <v>98</v>
      </c>
      <c r="C78" s="23" t="s">
        <v>99</v>
      </c>
      <c r="D78" s="19" t="s">
        <v>84</v>
      </c>
      <c r="E78" s="19">
        <v>3</v>
      </c>
      <c r="F78" s="17" t="str">
        <f t="shared" si="1"/>
        <v>PSF0007_TT_D1_HK1_2223_21</v>
      </c>
      <c r="G78" s="28">
        <v>5</v>
      </c>
      <c r="H78" s="28">
        <v>40</v>
      </c>
      <c r="I78" s="28">
        <v>80</v>
      </c>
      <c r="J78" s="28"/>
      <c r="K78" s="20" t="s">
        <v>50</v>
      </c>
      <c r="L78" s="20">
        <v>4</v>
      </c>
      <c r="M78" s="20">
        <v>1</v>
      </c>
      <c r="N78" s="20">
        <v>3</v>
      </c>
      <c r="O78" s="20" t="s">
        <v>686</v>
      </c>
      <c r="P78" s="20"/>
      <c r="Q78" s="19"/>
      <c r="R78" s="19" t="s">
        <v>104</v>
      </c>
      <c r="S78" s="20">
        <v>1</v>
      </c>
      <c r="T78" s="20">
        <v>8</v>
      </c>
      <c r="V78" s="40"/>
    </row>
    <row r="79" spans="1:22" ht="26.25" customHeight="1">
      <c r="A79" s="19">
        <v>76</v>
      </c>
      <c r="B79" s="29" t="s">
        <v>98</v>
      </c>
      <c r="C79" s="23" t="s">
        <v>99</v>
      </c>
      <c r="D79" s="19" t="s">
        <v>84</v>
      </c>
      <c r="E79" s="19">
        <v>3</v>
      </c>
      <c r="F79" s="17" t="str">
        <f t="shared" si="1"/>
        <v>PSF0007_TT_D1_HK1_2223_21</v>
      </c>
      <c r="G79" s="28">
        <v>5</v>
      </c>
      <c r="H79" s="28">
        <v>40</v>
      </c>
      <c r="I79" s="28">
        <v>80</v>
      </c>
      <c r="J79" s="28"/>
      <c r="K79" s="20" t="s">
        <v>50</v>
      </c>
      <c r="L79" s="20">
        <v>6</v>
      </c>
      <c r="M79" s="20">
        <v>1</v>
      </c>
      <c r="N79" s="20">
        <v>3</v>
      </c>
      <c r="O79" s="20" t="s">
        <v>685</v>
      </c>
      <c r="P79" s="20"/>
      <c r="Q79" s="19"/>
      <c r="R79" s="19" t="s">
        <v>104</v>
      </c>
      <c r="S79" s="20">
        <v>1</v>
      </c>
      <c r="T79" s="20">
        <v>8</v>
      </c>
      <c r="V79" s="43"/>
    </row>
    <row r="80" spans="1:22" ht="26.25" customHeight="1">
      <c r="A80" s="19">
        <v>77</v>
      </c>
      <c r="B80" s="29" t="s">
        <v>98</v>
      </c>
      <c r="C80" s="23" t="s">
        <v>99</v>
      </c>
      <c r="D80" s="19" t="s">
        <v>84</v>
      </c>
      <c r="E80" s="19">
        <v>3</v>
      </c>
      <c r="F80" s="17" t="str">
        <f t="shared" si="1"/>
        <v>PSF0007_TT_D1_HK1_2223_21</v>
      </c>
      <c r="G80" s="28">
        <v>6</v>
      </c>
      <c r="H80" s="28">
        <v>40</v>
      </c>
      <c r="I80" s="28">
        <v>80</v>
      </c>
      <c r="J80" s="28"/>
      <c r="K80" s="20" t="s">
        <v>50</v>
      </c>
      <c r="L80" s="20">
        <v>4</v>
      </c>
      <c r="M80" s="20">
        <v>1</v>
      </c>
      <c r="N80" s="20">
        <v>3</v>
      </c>
      <c r="O80" s="20" t="s">
        <v>687</v>
      </c>
      <c r="P80" s="20"/>
      <c r="Q80" s="19"/>
      <c r="R80" s="19" t="s">
        <v>105</v>
      </c>
      <c r="S80" s="20">
        <v>1</v>
      </c>
      <c r="T80" s="20">
        <v>8</v>
      </c>
      <c r="V80" s="43"/>
    </row>
    <row r="81" spans="1:22" ht="26.25" customHeight="1">
      <c r="A81" s="19">
        <v>78</v>
      </c>
      <c r="B81" s="29" t="s">
        <v>98</v>
      </c>
      <c r="C81" s="23" t="s">
        <v>99</v>
      </c>
      <c r="D81" s="19" t="s">
        <v>84</v>
      </c>
      <c r="E81" s="19">
        <v>3</v>
      </c>
      <c r="F81" s="17" t="str">
        <f t="shared" si="1"/>
        <v>PSF0007_TT_D1_HK1_2223_21</v>
      </c>
      <c r="G81" s="28">
        <v>6</v>
      </c>
      <c r="H81" s="28">
        <v>40</v>
      </c>
      <c r="I81" s="28">
        <v>80</v>
      </c>
      <c r="J81" s="28"/>
      <c r="K81" s="20" t="s">
        <v>50</v>
      </c>
      <c r="L81" s="20">
        <v>6</v>
      </c>
      <c r="M81" s="20">
        <v>1</v>
      </c>
      <c r="N81" s="20">
        <v>3</v>
      </c>
      <c r="O81" s="20" t="s">
        <v>686</v>
      </c>
      <c r="P81" s="20"/>
      <c r="Q81" s="19"/>
      <c r="R81" s="19" t="s">
        <v>105</v>
      </c>
      <c r="S81" s="20">
        <v>1</v>
      </c>
      <c r="T81" s="20">
        <v>8</v>
      </c>
      <c r="V81" s="43"/>
    </row>
    <row r="82" spans="1:20" ht="26.25" customHeight="1">
      <c r="A82" s="19">
        <v>79</v>
      </c>
      <c r="B82" s="29" t="s">
        <v>98</v>
      </c>
      <c r="C82" s="23" t="s">
        <v>99</v>
      </c>
      <c r="D82" s="19" t="s">
        <v>84</v>
      </c>
      <c r="E82" s="19">
        <v>3</v>
      </c>
      <c r="F82" s="17" t="str">
        <f t="shared" si="1"/>
        <v>PSF0007_TT_D1_HK1_2223_21</v>
      </c>
      <c r="G82" s="28">
        <v>7</v>
      </c>
      <c r="H82" s="28">
        <v>40</v>
      </c>
      <c r="I82" s="28">
        <v>80</v>
      </c>
      <c r="J82" s="28"/>
      <c r="K82" s="20" t="s">
        <v>51</v>
      </c>
      <c r="L82" s="20">
        <v>2</v>
      </c>
      <c r="M82" s="20">
        <v>6</v>
      </c>
      <c r="N82" s="20">
        <v>8</v>
      </c>
      <c r="O82" s="20" t="s">
        <v>684</v>
      </c>
      <c r="P82" s="20"/>
      <c r="Q82" s="19"/>
      <c r="R82" s="19" t="s">
        <v>102</v>
      </c>
      <c r="S82" s="20">
        <v>1</v>
      </c>
      <c r="T82" s="20">
        <v>8</v>
      </c>
    </row>
    <row r="83" spans="1:20" ht="26.25" customHeight="1">
      <c r="A83" s="19">
        <v>80</v>
      </c>
      <c r="B83" s="29" t="s">
        <v>98</v>
      </c>
      <c r="C83" s="23" t="s">
        <v>99</v>
      </c>
      <c r="D83" s="19" t="s">
        <v>84</v>
      </c>
      <c r="E83" s="19">
        <v>3</v>
      </c>
      <c r="F83" s="17" t="str">
        <f t="shared" si="1"/>
        <v>PSF0007_TT_D1_HK1_2223_21</v>
      </c>
      <c r="G83" s="28">
        <v>7</v>
      </c>
      <c r="H83" s="28">
        <v>40</v>
      </c>
      <c r="I83" s="28">
        <v>80</v>
      </c>
      <c r="J83" s="28"/>
      <c r="K83" s="20" t="s">
        <v>51</v>
      </c>
      <c r="L83" s="20">
        <v>4</v>
      </c>
      <c r="M83" s="20">
        <v>6</v>
      </c>
      <c r="N83" s="20">
        <v>8</v>
      </c>
      <c r="O83" s="20" t="s">
        <v>684</v>
      </c>
      <c r="P83" s="20"/>
      <c r="Q83" s="19"/>
      <c r="R83" s="19" t="s">
        <v>102</v>
      </c>
      <c r="S83" s="20">
        <v>1</v>
      </c>
      <c r="T83" s="20">
        <v>8</v>
      </c>
    </row>
    <row r="84" spans="1:20" ht="26.25" customHeight="1">
      <c r="A84" s="19">
        <v>81</v>
      </c>
      <c r="B84" s="29" t="s">
        <v>98</v>
      </c>
      <c r="C84" s="23" t="s">
        <v>99</v>
      </c>
      <c r="D84" s="19" t="s">
        <v>84</v>
      </c>
      <c r="E84" s="19">
        <v>3</v>
      </c>
      <c r="F84" s="17" t="str">
        <f t="shared" si="1"/>
        <v>PSF0007_TT_D1_HK1_2223_21</v>
      </c>
      <c r="G84" s="28">
        <v>8</v>
      </c>
      <c r="H84" s="28">
        <v>40</v>
      </c>
      <c r="I84" s="28">
        <v>80</v>
      </c>
      <c r="J84" s="28"/>
      <c r="K84" s="20" t="s">
        <v>51</v>
      </c>
      <c r="L84" s="20">
        <v>2</v>
      </c>
      <c r="M84" s="20">
        <v>6</v>
      </c>
      <c r="N84" s="20">
        <v>8</v>
      </c>
      <c r="O84" s="20" t="s">
        <v>685</v>
      </c>
      <c r="P84" s="20"/>
      <c r="Q84" s="19"/>
      <c r="R84" s="19" t="s">
        <v>103</v>
      </c>
      <c r="S84" s="20">
        <v>1</v>
      </c>
      <c r="T84" s="20">
        <v>8</v>
      </c>
    </row>
    <row r="85" spans="1:20" ht="26.25" customHeight="1">
      <c r="A85" s="19">
        <v>82</v>
      </c>
      <c r="B85" s="29" t="s">
        <v>98</v>
      </c>
      <c r="C85" s="23" t="s">
        <v>99</v>
      </c>
      <c r="D85" s="19" t="s">
        <v>84</v>
      </c>
      <c r="E85" s="19">
        <v>3</v>
      </c>
      <c r="F85" s="17" t="str">
        <f t="shared" si="1"/>
        <v>PSF0007_TT_D1_HK1_2223_21</v>
      </c>
      <c r="G85" s="28">
        <v>8</v>
      </c>
      <c r="H85" s="28">
        <v>40</v>
      </c>
      <c r="I85" s="28">
        <v>80</v>
      </c>
      <c r="J85" s="28"/>
      <c r="K85" s="20" t="s">
        <v>51</v>
      </c>
      <c r="L85" s="20">
        <v>4</v>
      </c>
      <c r="M85" s="20">
        <v>6</v>
      </c>
      <c r="N85" s="20">
        <v>8</v>
      </c>
      <c r="O85" s="20" t="s">
        <v>685</v>
      </c>
      <c r="P85" s="20"/>
      <c r="Q85" s="19"/>
      <c r="R85" s="19" t="s">
        <v>103</v>
      </c>
      <c r="S85" s="20">
        <v>1</v>
      </c>
      <c r="T85" s="20">
        <v>8</v>
      </c>
    </row>
    <row r="86" spans="1:20" ht="26.25" customHeight="1">
      <c r="A86" s="19">
        <v>83</v>
      </c>
      <c r="B86" s="29" t="s">
        <v>98</v>
      </c>
      <c r="C86" s="23" t="s">
        <v>99</v>
      </c>
      <c r="D86" s="19" t="s">
        <v>84</v>
      </c>
      <c r="E86" s="19">
        <v>3</v>
      </c>
      <c r="F86" s="17" t="str">
        <f t="shared" si="1"/>
        <v>PSF0007_TT_D1_HK1_2223_21</v>
      </c>
      <c r="G86" s="28">
        <v>9</v>
      </c>
      <c r="H86" s="28">
        <v>40</v>
      </c>
      <c r="I86" s="28">
        <v>80</v>
      </c>
      <c r="J86" s="28"/>
      <c r="K86" s="20" t="s">
        <v>51</v>
      </c>
      <c r="L86" s="20">
        <v>3</v>
      </c>
      <c r="M86" s="20">
        <v>6</v>
      </c>
      <c r="N86" s="20">
        <v>8</v>
      </c>
      <c r="O86" s="20" t="s">
        <v>684</v>
      </c>
      <c r="P86" s="20"/>
      <c r="Q86" s="19"/>
      <c r="R86" s="19" t="s">
        <v>104</v>
      </c>
      <c r="S86" s="20">
        <v>1</v>
      </c>
      <c r="T86" s="20">
        <v>8</v>
      </c>
    </row>
    <row r="87" spans="1:20" ht="26.25" customHeight="1">
      <c r="A87" s="19">
        <v>84</v>
      </c>
      <c r="B87" s="29" t="s">
        <v>98</v>
      </c>
      <c r="C87" s="23" t="s">
        <v>99</v>
      </c>
      <c r="D87" s="19" t="s">
        <v>84</v>
      </c>
      <c r="E87" s="19">
        <v>3</v>
      </c>
      <c r="F87" s="17" t="str">
        <f t="shared" si="1"/>
        <v>PSF0007_TT_D1_HK1_2223_21</v>
      </c>
      <c r="G87" s="28">
        <v>9</v>
      </c>
      <c r="H87" s="28">
        <v>40</v>
      </c>
      <c r="I87" s="28">
        <v>80</v>
      </c>
      <c r="J87" s="28"/>
      <c r="K87" s="20" t="s">
        <v>51</v>
      </c>
      <c r="L87" s="20">
        <v>5</v>
      </c>
      <c r="M87" s="20">
        <v>6</v>
      </c>
      <c r="N87" s="20">
        <v>8</v>
      </c>
      <c r="O87" s="20" t="s">
        <v>684</v>
      </c>
      <c r="P87" s="20"/>
      <c r="Q87" s="19"/>
      <c r="R87" s="19" t="s">
        <v>104</v>
      </c>
      <c r="S87" s="20">
        <v>1</v>
      </c>
      <c r="T87" s="20">
        <v>8</v>
      </c>
    </row>
    <row r="88" spans="1:20" ht="26.25" customHeight="1">
      <c r="A88" s="19">
        <v>85</v>
      </c>
      <c r="B88" s="29" t="s">
        <v>98</v>
      </c>
      <c r="C88" s="23" t="s">
        <v>99</v>
      </c>
      <c r="D88" s="19" t="s">
        <v>84</v>
      </c>
      <c r="E88" s="19">
        <v>3</v>
      </c>
      <c r="F88" s="17" t="str">
        <f t="shared" si="1"/>
        <v>PSF0007_TT_D1_HK1_2223_21</v>
      </c>
      <c r="G88" s="28">
        <v>10</v>
      </c>
      <c r="H88" s="28">
        <v>40</v>
      </c>
      <c r="I88" s="28">
        <v>80</v>
      </c>
      <c r="J88" s="28"/>
      <c r="K88" s="20" t="s">
        <v>51</v>
      </c>
      <c r="L88" s="20">
        <v>4</v>
      </c>
      <c r="M88" s="20">
        <v>6</v>
      </c>
      <c r="N88" s="20">
        <v>8</v>
      </c>
      <c r="O88" s="20" t="s">
        <v>686</v>
      </c>
      <c r="P88" s="20"/>
      <c r="Q88" s="19"/>
      <c r="R88" s="19" t="s">
        <v>105</v>
      </c>
      <c r="S88" s="20">
        <v>1</v>
      </c>
      <c r="T88" s="20">
        <v>8</v>
      </c>
    </row>
    <row r="89" spans="1:20" ht="26.25" customHeight="1">
      <c r="A89" s="19">
        <v>86</v>
      </c>
      <c r="B89" s="29" t="s">
        <v>98</v>
      </c>
      <c r="C89" s="23" t="s">
        <v>99</v>
      </c>
      <c r="D89" s="19" t="s">
        <v>84</v>
      </c>
      <c r="E89" s="19">
        <v>3</v>
      </c>
      <c r="F89" s="17" t="str">
        <f t="shared" si="1"/>
        <v>PSF0007_TT_D1_HK1_2223_21</v>
      </c>
      <c r="G89" s="28">
        <v>10</v>
      </c>
      <c r="H89" s="28">
        <v>40</v>
      </c>
      <c r="I89" s="28">
        <v>80</v>
      </c>
      <c r="J89" s="28"/>
      <c r="K89" s="20" t="s">
        <v>51</v>
      </c>
      <c r="L89" s="20">
        <v>6</v>
      </c>
      <c r="M89" s="20">
        <v>6</v>
      </c>
      <c r="N89" s="20">
        <v>8</v>
      </c>
      <c r="O89" s="20" t="s">
        <v>685</v>
      </c>
      <c r="P89" s="20"/>
      <c r="Q89" s="19"/>
      <c r="R89" s="19" t="s">
        <v>105</v>
      </c>
      <c r="S89" s="20">
        <v>1</v>
      </c>
      <c r="T89" s="20">
        <v>8</v>
      </c>
    </row>
    <row r="90" spans="1:20" ht="26.25" customHeight="1">
      <c r="A90" s="19">
        <v>87</v>
      </c>
      <c r="B90" s="29" t="s">
        <v>98</v>
      </c>
      <c r="C90" s="23" t="s">
        <v>99</v>
      </c>
      <c r="D90" s="19" t="s">
        <v>84</v>
      </c>
      <c r="E90" s="19">
        <v>3</v>
      </c>
      <c r="F90" s="17" t="str">
        <f t="shared" si="1"/>
        <v>PSF0007_TT_D1_HK1_2223_21</v>
      </c>
      <c r="G90" s="28">
        <v>11</v>
      </c>
      <c r="H90" s="28">
        <v>40</v>
      </c>
      <c r="I90" s="28">
        <v>80</v>
      </c>
      <c r="J90" s="28"/>
      <c r="K90" s="20" t="s">
        <v>51</v>
      </c>
      <c r="L90" s="20">
        <v>4</v>
      </c>
      <c r="M90" s="20">
        <v>6</v>
      </c>
      <c r="N90" s="20">
        <v>8</v>
      </c>
      <c r="O90" s="20" t="s">
        <v>687</v>
      </c>
      <c r="P90" s="20"/>
      <c r="Q90" s="19"/>
      <c r="R90" s="19" t="s">
        <v>100</v>
      </c>
      <c r="S90" s="20">
        <v>1</v>
      </c>
      <c r="T90" s="20">
        <v>8</v>
      </c>
    </row>
    <row r="91" spans="1:20" ht="26.25" customHeight="1">
      <c r="A91" s="19">
        <v>88</v>
      </c>
      <c r="B91" s="29" t="s">
        <v>98</v>
      </c>
      <c r="C91" s="23" t="s">
        <v>99</v>
      </c>
      <c r="D91" s="19" t="s">
        <v>84</v>
      </c>
      <c r="E91" s="19">
        <v>3</v>
      </c>
      <c r="F91" s="17" t="str">
        <f t="shared" si="1"/>
        <v>PSF0007_TT_D1_HK1_2223_21</v>
      </c>
      <c r="G91" s="28">
        <v>11</v>
      </c>
      <c r="H91" s="28">
        <v>40</v>
      </c>
      <c r="I91" s="28">
        <v>80</v>
      </c>
      <c r="J91" s="28"/>
      <c r="K91" s="20" t="s">
        <v>51</v>
      </c>
      <c r="L91" s="20">
        <v>6</v>
      </c>
      <c r="M91" s="20">
        <v>6</v>
      </c>
      <c r="N91" s="20">
        <v>8</v>
      </c>
      <c r="O91" s="20" t="s">
        <v>686</v>
      </c>
      <c r="P91" s="20"/>
      <c r="Q91" s="19"/>
      <c r="R91" s="19" t="s">
        <v>100</v>
      </c>
      <c r="S91" s="20">
        <v>1</v>
      </c>
      <c r="T91" s="20">
        <v>8</v>
      </c>
    </row>
    <row r="92" spans="1:20" ht="26.25" customHeight="1">
      <c r="A92" s="19">
        <v>89</v>
      </c>
      <c r="B92" s="29" t="s">
        <v>98</v>
      </c>
      <c r="C92" s="23" t="s">
        <v>99</v>
      </c>
      <c r="D92" s="19" t="s">
        <v>84</v>
      </c>
      <c r="E92" s="19">
        <v>3</v>
      </c>
      <c r="F92" s="17" t="str">
        <f t="shared" si="1"/>
        <v>PSF0007_TT_D1_HK1_2223_21</v>
      </c>
      <c r="G92" s="28">
        <v>12</v>
      </c>
      <c r="H92" s="28">
        <v>40</v>
      </c>
      <c r="I92" s="28">
        <v>80</v>
      </c>
      <c r="J92" s="28"/>
      <c r="K92" s="20" t="s">
        <v>51</v>
      </c>
      <c r="L92" s="20">
        <v>3</v>
      </c>
      <c r="M92" s="20">
        <v>6</v>
      </c>
      <c r="N92" s="20">
        <v>8</v>
      </c>
      <c r="O92" s="20" t="s">
        <v>685</v>
      </c>
      <c r="P92" s="20"/>
      <c r="Q92" s="19"/>
      <c r="R92" s="19" t="s">
        <v>106</v>
      </c>
      <c r="S92" s="20">
        <v>1</v>
      </c>
      <c r="T92" s="20">
        <v>8</v>
      </c>
    </row>
    <row r="93" spans="1:20" ht="26.25" customHeight="1">
      <c r="A93" s="19">
        <v>90</v>
      </c>
      <c r="B93" s="29" t="s">
        <v>98</v>
      </c>
      <c r="C93" s="23" t="s">
        <v>99</v>
      </c>
      <c r="D93" s="19" t="s">
        <v>84</v>
      </c>
      <c r="E93" s="19">
        <v>3</v>
      </c>
      <c r="F93" s="17" t="str">
        <f t="shared" si="1"/>
        <v>PSF0007_TT_D1_HK1_2223_21</v>
      </c>
      <c r="G93" s="28">
        <v>12</v>
      </c>
      <c r="H93" s="28">
        <v>40</v>
      </c>
      <c r="I93" s="28">
        <v>80</v>
      </c>
      <c r="J93" s="28"/>
      <c r="K93" s="20" t="s">
        <v>51</v>
      </c>
      <c r="L93" s="20">
        <v>5</v>
      </c>
      <c r="M93" s="20">
        <v>6</v>
      </c>
      <c r="N93" s="20">
        <v>8</v>
      </c>
      <c r="O93" s="20" t="s">
        <v>685</v>
      </c>
      <c r="P93" s="20"/>
      <c r="Q93" s="19"/>
      <c r="R93" s="19" t="s">
        <v>106</v>
      </c>
      <c r="S93" s="20">
        <v>1</v>
      </c>
      <c r="T93" s="20">
        <v>8</v>
      </c>
    </row>
    <row r="94" spans="1:20" ht="26.25" customHeight="1">
      <c r="A94" s="19">
        <v>91</v>
      </c>
      <c r="B94" s="29" t="s">
        <v>98</v>
      </c>
      <c r="C94" s="23" t="s">
        <v>99</v>
      </c>
      <c r="D94" s="19" t="s">
        <v>84</v>
      </c>
      <c r="E94" s="19">
        <v>3</v>
      </c>
      <c r="F94" s="17" t="str">
        <f t="shared" si="1"/>
        <v>PSF0007_TT_D1_HK1_2223_21</v>
      </c>
      <c r="G94" s="28">
        <v>13</v>
      </c>
      <c r="H94" s="28">
        <v>40</v>
      </c>
      <c r="I94" s="28">
        <v>80</v>
      </c>
      <c r="J94" s="28"/>
      <c r="K94" s="20" t="s">
        <v>50</v>
      </c>
      <c r="L94" s="20">
        <v>2</v>
      </c>
      <c r="M94" s="20">
        <v>1</v>
      </c>
      <c r="N94" s="20">
        <v>3</v>
      </c>
      <c r="O94" s="20" t="s">
        <v>686</v>
      </c>
      <c r="P94" s="20"/>
      <c r="Q94" s="19"/>
      <c r="R94" s="19" t="s">
        <v>106</v>
      </c>
      <c r="S94" s="20">
        <v>1</v>
      </c>
      <c r="T94" s="20">
        <v>8</v>
      </c>
    </row>
    <row r="95" spans="1:20" ht="26.25" customHeight="1">
      <c r="A95" s="19">
        <v>92</v>
      </c>
      <c r="B95" s="29" t="s">
        <v>98</v>
      </c>
      <c r="C95" s="23" t="s">
        <v>99</v>
      </c>
      <c r="D95" s="19" t="s">
        <v>84</v>
      </c>
      <c r="E95" s="19">
        <v>3</v>
      </c>
      <c r="F95" s="17" t="str">
        <f t="shared" si="1"/>
        <v>PSF0007_TT_D1_HK1_2223_21</v>
      </c>
      <c r="G95" s="28">
        <v>13</v>
      </c>
      <c r="H95" s="28">
        <v>40</v>
      </c>
      <c r="I95" s="28">
        <v>80</v>
      </c>
      <c r="J95" s="28"/>
      <c r="K95" s="20" t="s">
        <v>50</v>
      </c>
      <c r="L95" s="20">
        <v>4</v>
      </c>
      <c r="M95" s="20">
        <v>1</v>
      </c>
      <c r="N95" s="20">
        <v>3</v>
      </c>
      <c r="O95" s="20" t="s">
        <v>688</v>
      </c>
      <c r="P95" s="20"/>
      <c r="Q95" s="19"/>
      <c r="R95" s="19" t="s">
        <v>106</v>
      </c>
      <c r="S95" s="20">
        <v>1</v>
      </c>
      <c r="T95" s="20">
        <v>8</v>
      </c>
    </row>
    <row r="96" spans="1:20" ht="26.25" customHeight="1">
      <c r="A96" s="19">
        <v>93</v>
      </c>
      <c r="B96" s="29" t="s">
        <v>98</v>
      </c>
      <c r="C96" s="23" t="s">
        <v>99</v>
      </c>
      <c r="D96" s="19" t="s">
        <v>84</v>
      </c>
      <c r="E96" s="19">
        <v>3</v>
      </c>
      <c r="F96" s="17" t="str">
        <f t="shared" si="1"/>
        <v>PSF0007_TT_D1_HK1_2223_21</v>
      </c>
      <c r="G96" s="28">
        <v>14</v>
      </c>
      <c r="H96" s="28">
        <v>40</v>
      </c>
      <c r="I96" s="28">
        <v>80</v>
      </c>
      <c r="J96" s="28"/>
      <c r="K96" s="20" t="s">
        <v>51</v>
      </c>
      <c r="L96" s="20">
        <v>2</v>
      </c>
      <c r="M96" s="20">
        <v>6</v>
      </c>
      <c r="N96" s="20">
        <v>8</v>
      </c>
      <c r="O96" s="20" t="s">
        <v>686</v>
      </c>
      <c r="P96" s="20"/>
      <c r="Q96" s="19"/>
      <c r="R96" s="19" t="s">
        <v>107</v>
      </c>
      <c r="S96" s="20">
        <v>1</v>
      </c>
      <c r="T96" s="20">
        <v>8</v>
      </c>
    </row>
    <row r="97" spans="1:20" ht="26.25" customHeight="1">
      <c r="A97" s="19">
        <v>94</v>
      </c>
      <c r="B97" s="29" t="s">
        <v>98</v>
      </c>
      <c r="C97" s="23" t="s">
        <v>99</v>
      </c>
      <c r="D97" s="19" t="s">
        <v>84</v>
      </c>
      <c r="E97" s="19">
        <v>3</v>
      </c>
      <c r="F97" s="17" t="str">
        <f t="shared" si="1"/>
        <v>PSF0007_TT_D1_HK1_2223_21</v>
      </c>
      <c r="G97" s="28">
        <v>14</v>
      </c>
      <c r="H97" s="28">
        <v>40</v>
      </c>
      <c r="I97" s="28">
        <v>80</v>
      </c>
      <c r="J97" s="28"/>
      <c r="K97" s="20" t="s">
        <v>51</v>
      </c>
      <c r="L97" s="20">
        <v>4</v>
      </c>
      <c r="M97" s="20">
        <v>6</v>
      </c>
      <c r="N97" s="20">
        <v>8</v>
      </c>
      <c r="O97" s="20" t="s">
        <v>688</v>
      </c>
      <c r="P97" s="20"/>
      <c r="Q97" s="19"/>
      <c r="R97" s="19" t="s">
        <v>107</v>
      </c>
      <c r="S97" s="20">
        <v>1</v>
      </c>
      <c r="T97" s="20">
        <v>8</v>
      </c>
    </row>
    <row r="98" spans="1:20" ht="26.25" customHeight="1">
      <c r="A98" s="19">
        <v>95</v>
      </c>
      <c r="B98" s="29" t="s">
        <v>98</v>
      </c>
      <c r="C98" s="23" t="s">
        <v>99</v>
      </c>
      <c r="D98" s="19" t="s">
        <v>84</v>
      </c>
      <c r="E98" s="19">
        <v>3</v>
      </c>
      <c r="F98" s="17" t="str">
        <f t="shared" si="1"/>
        <v>PSF0007_TT_D1_HK1_2223_21</v>
      </c>
      <c r="G98" s="28">
        <v>15</v>
      </c>
      <c r="H98" s="28">
        <v>40</v>
      </c>
      <c r="I98" s="28">
        <v>80</v>
      </c>
      <c r="J98" s="28"/>
      <c r="K98" s="20" t="s">
        <v>51</v>
      </c>
      <c r="L98" s="20">
        <v>3</v>
      </c>
      <c r="M98" s="20">
        <v>6</v>
      </c>
      <c r="N98" s="20">
        <v>8</v>
      </c>
      <c r="O98" s="20" t="s">
        <v>686</v>
      </c>
      <c r="P98" s="20"/>
      <c r="Q98" s="19"/>
      <c r="R98" s="19" t="s">
        <v>101</v>
      </c>
      <c r="S98" s="20">
        <v>1</v>
      </c>
      <c r="T98" s="20">
        <v>8</v>
      </c>
    </row>
    <row r="99" spans="1:20" ht="26.25" customHeight="1">
      <c r="A99" s="19">
        <v>96</v>
      </c>
      <c r="B99" s="29" t="s">
        <v>98</v>
      </c>
      <c r="C99" s="23" t="s">
        <v>99</v>
      </c>
      <c r="D99" s="19" t="s">
        <v>84</v>
      </c>
      <c r="E99" s="19">
        <v>3</v>
      </c>
      <c r="F99" s="17" t="str">
        <f t="shared" si="1"/>
        <v>PSF0007_TT_D1_HK1_2223_21</v>
      </c>
      <c r="G99" s="28">
        <v>15</v>
      </c>
      <c r="H99" s="28">
        <v>40</v>
      </c>
      <c r="I99" s="28">
        <v>80</v>
      </c>
      <c r="J99" s="28"/>
      <c r="K99" s="20" t="s">
        <v>51</v>
      </c>
      <c r="L99" s="20">
        <v>5</v>
      </c>
      <c r="M99" s="20">
        <v>6</v>
      </c>
      <c r="N99" s="20">
        <v>8</v>
      </c>
      <c r="O99" s="20" t="s">
        <v>686</v>
      </c>
      <c r="P99" s="20"/>
      <c r="Q99" s="19"/>
      <c r="R99" s="19" t="s">
        <v>101</v>
      </c>
      <c r="S99" s="20">
        <v>1</v>
      </c>
      <c r="T99" s="20">
        <v>8</v>
      </c>
    </row>
    <row r="100" spans="1:20" ht="26.25" customHeight="1">
      <c r="A100" s="19">
        <v>97</v>
      </c>
      <c r="B100" s="21" t="s">
        <v>108</v>
      </c>
      <c r="C100" s="23" t="s">
        <v>109</v>
      </c>
      <c r="D100" s="19" t="s">
        <v>84</v>
      </c>
      <c r="E100" s="19">
        <v>2</v>
      </c>
      <c r="F100" s="17" t="str">
        <f t="shared" si="1"/>
        <v>SLF1010_TT_D1_HK1_2223_21</v>
      </c>
      <c r="G100" s="28">
        <v>1</v>
      </c>
      <c r="H100" s="28">
        <v>40</v>
      </c>
      <c r="I100" s="28">
        <v>80</v>
      </c>
      <c r="J100" s="28"/>
      <c r="K100" s="20" t="s">
        <v>50</v>
      </c>
      <c r="L100" s="20">
        <v>2</v>
      </c>
      <c r="M100" s="20">
        <v>1</v>
      </c>
      <c r="N100" s="20">
        <v>4</v>
      </c>
      <c r="O100" s="20" t="s">
        <v>689</v>
      </c>
      <c r="P100" s="20">
        <v>5</v>
      </c>
      <c r="Q100" s="19">
        <f>VLOOKUP(P100,'[1]Thue 75 tK'!B$4:E$18,4,0)</f>
        <v>2901202104</v>
      </c>
      <c r="R100" s="19" t="s">
        <v>110</v>
      </c>
      <c r="S100" s="20">
        <v>1</v>
      </c>
      <c r="T100" s="20">
        <v>8</v>
      </c>
    </row>
    <row r="101" spans="1:20" ht="26.25" customHeight="1">
      <c r="A101" s="19">
        <v>98</v>
      </c>
      <c r="B101" s="21" t="s">
        <v>108</v>
      </c>
      <c r="C101" s="23" t="s">
        <v>109</v>
      </c>
      <c r="D101" s="19" t="s">
        <v>84</v>
      </c>
      <c r="E101" s="19">
        <v>2</v>
      </c>
      <c r="F101" s="17" t="str">
        <f t="shared" si="1"/>
        <v>SLF1010_TT_D1_HK1_2223_21</v>
      </c>
      <c r="G101" s="28">
        <v>2</v>
      </c>
      <c r="H101" s="28">
        <v>40</v>
      </c>
      <c r="I101" s="28">
        <v>80</v>
      </c>
      <c r="J101" s="28"/>
      <c r="K101" s="20" t="s">
        <v>50</v>
      </c>
      <c r="L101" s="20">
        <v>3</v>
      </c>
      <c r="M101" s="20">
        <v>1</v>
      </c>
      <c r="N101" s="20">
        <v>4</v>
      </c>
      <c r="O101" s="20" t="s">
        <v>689</v>
      </c>
      <c r="P101" s="20">
        <v>4</v>
      </c>
      <c r="Q101" s="19">
        <f>VLOOKUP(P101,'[1]Thue 75 tK'!B$4:E$18,4,0)</f>
        <v>2901202103</v>
      </c>
      <c r="R101" s="19" t="s">
        <v>111</v>
      </c>
      <c r="S101" s="20">
        <v>1</v>
      </c>
      <c r="T101" s="20">
        <v>8</v>
      </c>
    </row>
    <row r="102" spans="1:20" ht="26.25" customHeight="1">
      <c r="A102" s="19">
        <v>99</v>
      </c>
      <c r="B102" s="21" t="s">
        <v>108</v>
      </c>
      <c r="C102" s="23" t="s">
        <v>109</v>
      </c>
      <c r="D102" s="19" t="s">
        <v>84</v>
      </c>
      <c r="E102" s="19">
        <v>2</v>
      </c>
      <c r="F102" s="17" t="str">
        <f t="shared" si="1"/>
        <v>SLF1010_TT_D1_HK1_2223_21</v>
      </c>
      <c r="G102" s="28">
        <v>3</v>
      </c>
      <c r="H102" s="28">
        <v>40</v>
      </c>
      <c r="I102" s="28">
        <v>80</v>
      </c>
      <c r="J102" s="28"/>
      <c r="K102" s="20" t="s">
        <v>50</v>
      </c>
      <c r="L102" s="20">
        <v>4</v>
      </c>
      <c r="M102" s="20">
        <v>1</v>
      </c>
      <c r="N102" s="20">
        <v>4</v>
      </c>
      <c r="O102" s="20" t="s">
        <v>689</v>
      </c>
      <c r="P102" s="20">
        <v>5</v>
      </c>
      <c r="Q102" s="19">
        <f>VLOOKUP(P102,'[1]Thue 75 tK'!B$4:E$18,4,0)</f>
        <v>2901202104</v>
      </c>
      <c r="R102" s="19" t="s">
        <v>110</v>
      </c>
      <c r="S102" s="20">
        <v>1</v>
      </c>
      <c r="T102" s="20">
        <v>8</v>
      </c>
    </row>
    <row r="103" spans="1:20" ht="26.25" customHeight="1">
      <c r="A103" s="19">
        <v>100</v>
      </c>
      <c r="B103" s="21" t="s">
        <v>108</v>
      </c>
      <c r="C103" s="23" t="s">
        <v>109</v>
      </c>
      <c r="D103" s="19" t="s">
        <v>84</v>
      </c>
      <c r="E103" s="19">
        <v>2</v>
      </c>
      <c r="F103" s="17" t="str">
        <f t="shared" si="1"/>
        <v>SLF1010_TT_D1_HK1_2223_21</v>
      </c>
      <c r="G103" s="28">
        <v>4</v>
      </c>
      <c r="H103" s="28">
        <v>40</v>
      </c>
      <c r="I103" s="28">
        <v>80</v>
      </c>
      <c r="J103" s="28"/>
      <c r="K103" s="20" t="s">
        <v>50</v>
      </c>
      <c r="L103" s="20">
        <v>5</v>
      </c>
      <c r="M103" s="20">
        <v>1</v>
      </c>
      <c r="N103" s="20">
        <v>4</v>
      </c>
      <c r="O103" s="20" t="s">
        <v>689</v>
      </c>
      <c r="P103" s="20">
        <v>4</v>
      </c>
      <c r="Q103" s="19">
        <f>VLOOKUP(P103,'[1]Thue 75 tK'!B$4:E$18,4,0)</f>
        <v>2901202103</v>
      </c>
      <c r="R103" s="19" t="s">
        <v>111</v>
      </c>
      <c r="S103" s="20">
        <v>1</v>
      </c>
      <c r="T103" s="20">
        <v>8</v>
      </c>
    </row>
    <row r="104" spans="1:20" ht="26.25" customHeight="1">
      <c r="A104" s="19">
        <v>101</v>
      </c>
      <c r="B104" s="21" t="s">
        <v>108</v>
      </c>
      <c r="C104" s="23" t="s">
        <v>109</v>
      </c>
      <c r="D104" s="19" t="s">
        <v>84</v>
      </c>
      <c r="E104" s="19">
        <v>2</v>
      </c>
      <c r="F104" s="17" t="str">
        <f t="shared" si="1"/>
        <v>SLF1010_TT_D1_HK1_2223_21</v>
      </c>
      <c r="G104" s="28">
        <v>5</v>
      </c>
      <c r="H104" s="28">
        <v>40</v>
      </c>
      <c r="I104" s="28">
        <v>80</v>
      </c>
      <c r="J104" s="28"/>
      <c r="K104" s="20" t="s">
        <v>51</v>
      </c>
      <c r="L104" s="20">
        <v>2</v>
      </c>
      <c r="M104" s="20">
        <v>6</v>
      </c>
      <c r="N104" s="20">
        <v>9</v>
      </c>
      <c r="O104" s="20" t="s">
        <v>689</v>
      </c>
      <c r="P104" s="20">
        <v>5</v>
      </c>
      <c r="Q104" s="19">
        <f>VLOOKUP(P104,'[1]Thue 75 tK'!B$4:E$18,4,0)</f>
        <v>2901202104</v>
      </c>
      <c r="R104" s="19" t="s">
        <v>110</v>
      </c>
      <c r="S104" s="20">
        <v>1</v>
      </c>
      <c r="T104" s="20">
        <v>8</v>
      </c>
    </row>
    <row r="105" spans="1:20" ht="26.25" customHeight="1">
      <c r="A105" s="19">
        <v>102</v>
      </c>
      <c r="B105" s="21" t="s">
        <v>108</v>
      </c>
      <c r="C105" s="23" t="s">
        <v>109</v>
      </c>
      <c r="D105" s="19" t="s">
        <v>84</v>
      </c>
      <c r="E105" s="19">
        <v>2</v>
      </c>
      <c r="F105" s="17" t="str">
        <f t="shared" si="1"/>
        <v>SLF1010_TT_D1_HK1_2223_21</v>
      </c>
      <c r="G105" s="28">
        <v>6</v>
      </c>
      <c r="H105" s="28">
        <v>40</v>
      </c>
      <c r="I105" s="28">
        <v>80</v>
      </c>
      <c r="J105" s="28"/>
      <c r="K105" s="20" t="s">
        <v>51</v>
      </c>
      <c r="L105" s="20">
        <v>2</v>
      </c>
      <c r="M105" s="20">
        <v>6</v>
      </c>
      <c r="N105" s="20">
        <v>9</v>
      </c>
      <c r="O105" s="20" t="s">
        <v>690</v>
      </c>
      <c r="P105" s="20">
        <v>6</v>
      </c>
      <c r="Q105" s="19">
        <f>VLOOKUP(P105,'[1]Thue 75 tK'!B$4:E$18,4,0)</f>
        <v>2901202105</v>
      </c>
      <c r="R105" s="19" t="s">
        <v>111</v>
      </c>
      <c r="S105" s="20">
        <v>1</v>
      </c>
      <c r="T105" s="20">
        <v>8</v>
      </c>
    </row>
    <row r="106" spans="1:20" ht="26.25" customHeight="1">
      <c r="A106" s="19">
        <v>103</v>
      </c>
      <c r="B106" s="21" t="s">
        <v>112</v>
      </c>
      <c r="C106" s="23" t="s">
        <v>113</v>
      </c>
      <c r="D106" s="19" t="s">
        <v>116</v>
      </c>
      <c r="E106" s="19">
        <v>3</v>
      </c>
      <c r="F106" s="17" t="str">
        <f t="shared" si="1"/>
        <v>HRF1002_QTN_D1_HK1_2223_21</v>
      </c>
      <c r="G106" s="28">
        <v>1</v>
      </c>
      <c r="H106" s="28">
        <v>40</v>
      </c>
      <c r="I106" s="28">
        <v>80</v>
      </c>
      <c r="J106" s="87">
        <v>9</v>
      </c>
      <c r="K106" s="20" t="s">
        <v>50</v>
      </c>
      <c r="L106" s="20">
        <v>2</v>
      </c>
      <c r="M106" s="20">
        <v>1</v>
      </c>
      <c r="N106" s="20">
        <v>3</v>
      </c>
      <c r="O106" s="20" t="s">
        <v>697</v>
      </c>
      <c r="P106" s="20"/>
      <c r="Q106" s="19"/>
      <c r="R106" s="19" t="s">
        <v>123</v>
      </c>
      <c r="S106" s="20">
        <v>1</v>
      </c>
      <c r="T106" s="20">
        <v>8</v>
      </c>
    </row>
    <row r="107" spans="1:20" ht="26.25" customHeight="1">
      <c r="A107" s="19">
        <v>104</v>
      </c>
      <c r="B107" s="21" t="s">
        <v>112</v>
      </c>
      <c r="C107" s="23" t="s">
        <v>113</v>
      </c>
      <c r="D107" s="19" t="s">
        <v>116</v>
      </c>
      <c r="E107" s="19">
        <v>3</v>
      </c>
      <c r="F107" s="17" t="str">
        <f t="shared" si="1"/>
        <v>HRF1002_QTN_D1_HK1_2223_21</v>
      </c>
      <c r="G107" s="28">
        <v>1</v>
      </c>
      <c r="H107" s="28">
        <v>40</v>
      </c>
      <c r="I107" s="28">
        <v>80</v>
      </c>
      <c r="J107" s="88"/>
      <c r="K107" s="20" t="s">
        <v>50</v>
      </c>
      <c r="L107" s="20">
        <v>4</v>
      </c>
      <c r="M107" s="20">
        <v>1</v>
      </c>
      <c r="N107" s="20">
        <v>3</v>
      </c>
      <c r="O107" s="20" t="s">
        <v>690</v>
      </c>
      <c r="P107" s="20">
        <v>6</v>
      </c>
      <c r="Q107" s="19">
        <f>VLOOKUP(P107,'[1]Thue 75 tK'!B$4:E$18,4,0)</f>
        <v>2901202105</v>
      </c>
      <c r="R107" s="19" t="s">
        <v>123</v>
      </c>
      <c r="S107" s="20">
        <v>1</v>
      </c>
      <c r="T107" s="20">
        <v>8</v>
      </c>
    </row>
    <row r="108" spans="1:20" ht="26.25" customHeight="1">
      <c r="A108" s="19">
        <v>105</v>
      </c>
      <c r="B108" s="21" t="s">
        <v>112</v>
      </c>
      <c r="C108" s="23" t="s">
        <v>113</v>
      </c>
      <c r="D108" s="19" t="s">
        <v>116</v>
      </c>
      <c r="E108" s="19">
        <v>3</v>
      </c>
      <c r="F108" s="17" t="str">
        <f t="shared" si="1"/>
        <v>HRF1002_QTN_D1_HK1_2223_21</v>
      </c>
      <c r="G108" s="28">
        <v>2</v>
      </c>
      <c r="H108" s="28">
        <v>40</v>
      </c>
      <c r="I108" s="28">
        <v>80</v>
      </c>
      <c r="J108" s="88"/>
      <c r="K108" s="20" t="s">
        <v>50</v>
      </c>
      <c r="L108" s="20">
        <v>3</v>
      </c>
      <c r="M108" s="20">
        <v>1</v>
      </c>
      <c r="N108" s="20">
        <v>3</v>
      </c>
      <c r="O108" s="20" t="s">
        <v>688</v>
      </c>
      <c r="P108" s="20"/>
      <c r="Q108" s="19"/>
      <c r="R108" s="19" t="s">
        <v>122</v>
      </c>
      <c r="S108" s="20">
        <v>1</v>
      </c>
      <c r="T108" s="20">
        <v>8</v>
      </c>
    </row>
    <row r="109" spans="1:20" ht="26.25" customHeight="1">
      <c r="A109" s="19">
        <v>106</v>
      </c>
      <c r="B109" s="21" t="s">
        <v>112</v>
      </c>
      <c r="C109" s="23" t="s">
        <v>113</v>
      </c>
      <c r="D109" s="19" t="s">
        <v>116</v>
      </c>
      <c r="E109" s="19">
        <v>3</v>
      </c>
      <c r="F109" s="17" t="str">
        <f t="shared" si="1"/>
        <v>HRF1002_QTN_D1_HK1_2223_21</v>
      </c>
      <c r="G109" s="28">
        <v>2</v>
      </c>
      <c r="H109" s="28">
        <v>40</v>
      </c>
      <c r="I109" s="28">
        <v>80</v>
      </c>
      <c r="J109" s="88"/>
      <c r="K109" s="20" t="s">
        <v>50</v>
      </c>
      <c r="L109" s="20">
        <v>5</v>
      </c>
      <c r="M109" s="20">
        <v>1</v>
      </c>
      <c r="N109" s="20">
        <v>3</v>
      </c>
      <c r="O109" s="20" t="s">
        <v>697</v>
      </c>
      <c r="P109" s="20"/>
      <c r="Q109" s="19"/>
      <c r="R109" s="19" t="s">
        <v>122</v>
      </c>
      <c r="S109" s="20">
        <v>1</v>
      </c>
      <c r="T109" s="20">
        <v>8</v>
      </c>
    </row>
    <row r="110" spans="1:20" ht="26.25" customHeight="1">
      <c r="A110" s="19">
        <v>107</v>
      </c>
      <c r="B110" s="21" t="s">
        <v>112</v>
      </c>
      <c r="C110" s="23" t="s">
        <v>113</v>
      </c>
      <c r="D110" s="19" t="s">
        <v>116</v>
      </c>
      <c r="E110" s="19">
        <v>3</v>
      </c>
      <c r="F110" s="17" t="str">
        <f t="shared" si="1"/>
        <v>HRF1002_QTN_D1_HK1_2223_21</v>
      </c>
      <c r="G110" s="28">
        <v>3</v>
      </c>
      <c r="H110" s="28">
        <v>40</v>
      </c>
      <c r="I110" s="28">
        <v>80</v>
      </c>
      <c r="J110" s="88"/>
      <c r="K110" s="20" t="s">
        <v>51</v>
      </c>
      <c r="L110" s="20">
        <v>3</v>
      </c>
      <c r="M110" s="20">
        <v>6</v>
      </c>
      <c r="N110" s="20">
        <v>8</v>
      </c>
      <c r="O110" s="20" t="s">
        <v>688</v>
      </c>
      <c r="P110" s="20"/>
      <c r="Q110" s="19"/>
      <c r="R110" s="19" t="s">
        <v>124</v>
      </c>
      <c r="S110" s="20">
        <v>1</v>
      </c>
      <c r="T110" s="20">
        <v>8</v>
      </c>
    </row>
    <row r="111" spans="1:20" ht="26.25" customHeight="1">
      <c r="A111" s="19">
        <v>108</v>
      </c>
      <c r="B111" s="21" t="s">
        <v>112</v>
      </c>
      <c r="C111" s="23" t="s">
        <v>113</v>
      </c>
      <c r="D111" s="19" t="s">
        <v>116</v>
      </c>
      <c r="E111" s="19">
        <v>3</v>
      </c>
      <c r="F111" s="17" t="str">
        <f t="shared" si="1"/>
        <v>HRF1002_QTN_D1_HK1_2223_21</v>
      </c>
      <c r="G111" s="28">
        <v>3</v>
      </c>
      <c r="H111" s="28">
        <v>40</v>
      </c>
      <c r="I111" s="28">
        <v>80</v>
      </c>
      <c r="J111" s="88"/>
      <c r="K111" s="20" t="s">
        <v>51</v>
      </c>
      <c r="L111" s="20">
        <v>5</v>
      </c>
      <c r="M111" s="20">
        <v>6</v>
      </c>
      <c r="N111" s="20">
        <v>8</v>
      </c>
      <c r="O111" s="20" t="s">
        <v>690</v>
      </c>
      <c r="P111" s="20">
        <v>4</v>
      </c>
      <c r="Q111" s="19">
        <f>VLOOKUP(P111,'[1]Thue 75 tK'!B$4:E$18,4,0)</f>
        <v>2901202103</v>
      </c>
      <c r="R111" s="19" t="s">
        <v>124</v>
      </c>
      <c r="S111" s="20">
        <v>1</v>
      </c>
      <c r="T111" s="20">
        <v>8</v>
      </c>
    </row>
    <row r="112" spans="1:20" ht="26.25" customHeight="1">
      <c r="A112" s="19">
        <v>109</v>
      </c>
      <c r="B112" s="21" t="s">
        <v>114</v>
      </c>
      <c r="C112" s="21" t="s">
        <v>115</v>
      </c>
      <c r="D112" s="19" t="s">
        <v>116</v>
      </c>
      <c r="E112" s="19">
        <v>2</v>
      </c>
      <c r="F112" s="17" t="str">
        <f t="shared" si="1"/>
        <v>HRF1007_QTN_D1_HK1_2223_21</v>
      </c>
      <c r="G112" s="28">
        <v>1</v>
      </c>
      <c r="H112" s="28">
        <v>40</v>
      </c>
      <c r="I112" s="28">
        <v>80</v>
      </c>
      <c r="J112" s="88"/>
      <c r="K112" s="20" t="s">
        <v>50</v>
      </c>
      <c r="L112" s="20">
        <v>2</v>
      </c>
      <c r="M112" s="20">
        <v>4</v>
      </c>
      <c r="N112" s="20">
        <v>5</v>
      </c>
      <c r="O112" s="20" t="s">
        <v>697</v>
      </c>
      <c r="P112" s="20"/>
      <c r="Q112" s="19"/>
      <c r="R112" s="19" t="s">
        <v>126</v>
      </c>
      <c r="S112" s="20">
        <v>1</v>
      </c>
      <c r="T112" s="20">
        <v>8</v>
      </c>
    </row>
    <row r="113" spans="1:20" ht="26.25" customHeight="1">
      <c r="A113" s="19">
        <v>110</v>
      </c>
      <c r="B113" s="21" t="s">
        <v>114</v>
      </c>
      <c r="C113" s="21" t="s">
        <v>115</v>
      </c>
      <c r="D113" s="19" t="s">
        <v>116</v>
      </c>
      <c r="E113" s="19">
        <v>2</v>
      </c>
      <c r="F113" s="17" t="str">
        <f t="shared" si="1"/>
        <v>HRF1007_QTN_D1_HK1_2223_21</v>
      </c>
      <c r="G113" s="28">
        <v>1</v>
      </c>
      <c r="H113" s="28">
        <v>40</v>
      </c>
      <c r="I113" s="28">
        <v>80</v>
      </c>
      <c r="J113" s="88"/>
      <c r="K113" s="20" t="s">
        <v>50</v>
      </c>
      <c r="L113" s="20">
        <v>4</v>
      </c>
      <c r="M113" s="20">
        <v>4</v>
      </c>
      <c r="N113" s="20">
        <v>5</v>
      </c>
      <c r="O113" s="20" t="s">
        <v>690</v>
      </c>
      <c r="P113" s="20">
        <v>7</v>
      </c>
      <c r="Q113" s="19">
        <f>VLOOKUP(P113,'[1]Thue 75 tK'!B$4:E$18,4,0)</f>
        <v>2901202106</v>
      </c>
      <c r="R113" s="19" t="s">
        <v>126</v>
      </c>
      <c r="S113" s="20">
        <v>1</v>
      </c>
      <c r="T113" s="20">
        <v>8</v>
      </c>
    </row>
    <row r="114" spans="1:20" ht="26.25" customHeight="1">
      <c r="A114" s="19">
        <v>111</v>
      </c>
      <c r="B114" s="21" t="s">
        <v>114</v>
      </c>
      <c r="C114" s="21" t="s">
        <v>115</v>
      </c>
      <c r="D114" s="19" t="s">
        <v>116</v>
      </c>
      <c r="E114" s="19">
        <v>2</v>
      </c>
      <c r="F114" s="17" t="str">
        <f t="shared" si="1"/>
        <v>HRF1007_QTN_D1_HK1_2223_21</v>
      </c>
      <c r="G114" s="28">
        <v>2</v>
      </c>
      <c r="H114" s="28">
        <v>40</v>
      </c>
      <c r="I114" s="28">
        <v>80</v>
      </c>
      <c r="J114" s="88"/>
      <c r="K114" s="20" t="s">
        <v>50</v>
      </c>
      <c r="L114" s="20">
        <v>3</v>
      </c>
      <c r="M114" s="20">
        <v>4</v>
      </c>
      <c r="N114" s="20">
        <v>5</v>
      </c>
      <c r="O114" s="20" t="s">
        <v>688</v>
      </c>
      <c r="P114" s="20"/>
      <c r="Q114" s="19"/>
      <c r="R114" s="19" t="s">
        <v>127</v>
      </c>
      <c r="S114" s="20">
        <v>1</v>
      </c>
      <c r="T114" s="20">
        <v>8</v>
      </c>
    </row>
    <row r="115" spans="1:20" ht="26.25" customHeight="1">
      <c r="A115" s="19">
        <v>112</v>
      </c>
      <c r="B115" s="21" t="s">
        <v>114</v>
      </c>
      <c r="C115" s="21" t="s">
        <v>115</v>
      </c>
      <c r="D115" s="19" t="s">
        <v>116</v>
      </c>
      <c r="E115" s="19">
        <v>2</v>
      </c>
      <c r="F115" s="17" t="str">
        <f t="shared" si="1"/>
        <v>HRF1007_QTN_D1_HK1_2223_21</v>
      </c>
      <c r="G115" s="28">
        <v>2</v>
      </c>
      <c r="H115" s="28">
        <v>40</v>
      </c>
      <c r="I115" s="28">
        <v>80</v>
      </c>
      <c r="J115" s="88"/>
      <c r="K115" s="20" t="s">
        <v>50</v>
      </c>
      <c r="L115" s="20">
        <v>5</v>
      </c>
      <c r="M115" s="20">
        <v>4</v>
      </c>
      <c r="N115" s="20">
        <v>5</v>
      </c>
      <c r="O115" s="20" t="s">
        <v>697</v>
      </c>
      <c r="P115" s="20"/>
      <c r="Q115" s="19"/>
      <c r="R115" s="19" t="s">
        <v>127</v>
      </c>
      <c r="S115" s="20">
        <v>1</v>
      </c>
      <c r="T115" s="20">
        <v>8</v>
      </c>
    </row>
    <row r="116" spans="1:20" ht="26.25" customHeight="1">
      <c r="A116" s="19">
        <v>113</v>
      </c>
      <c r="B116" s="21" t="s">
        <v>114</v>
      </c>
      <c r="C116" s="21" t="s">
        <v>115</v>
      </c>
      <c r="D116" s="19" t="s">
        <v>116</v>
      </c>
      <c r="E116" s="19">
        <v>2</v>
      </c>
      <c r="F116" s="17" t="str">
        <f t="shared" si="1"/>
        <v>HRF1007_QTN_D1_HK1_2223_21</v>
      </c>
      <c r="G116" s="28">
        <v>3</v>
      </c>
      <c r="H116" s="28">
        <v>40</v>
      </c>
      <c r="I116" s="28">
        <v>80</v>
      </c>
      <c r="J116" s="88"/>
      <c r="K116" s="20" t="s">
        <v>51</v>
      </c>
      <c r="L116" s="20">
        <v>3</v>
      </c>
      <c r="M116" s="20">
        <v>9</v>
      </c>
      <c r="N116" s="20">
        <v>10</v>
      </c>
      <c r="O116" s="20" t="s">
        <v>688</v>
      </c>
      <c r="P116" s="20"/>
      <c r="Q116" s="19"/>
      <c r="R116" s="19" t="s">
        <v>128</v>
      </c>
      <c r="S116" s="20">
        <v>1</v>
      </c>
      <c r="T116" s="20">
        <v>8</v>
      </c>
    </row>
    <row r="117" spans="1:20" ht="26.25" customHeight="1">
      <c r="A117" s="19">
        <v>114</v>
      </c>
      <c r="B117" s="21" t="s">
        <v>114</v>
      </c>
      <c r="C117" s="21" t="s">
        <v>115</v>
      </c>
      <c r="D117" s="19" t="s">
        <v>116</v>
      </c>
      <c r="E117" s="19">
        <v>2</v>
      </c>
      <c r="F117" s="17" t="str">
        <f t="shared" si="1"/>
        <v>HRF1007_QTN_D1_HK1_2223_21</v>
      </c>
      <c r="G117" s="28">
        <v>3</v>
      </c>
      <c r="H117" s="28">
        <v>40</v>
      </c>
      <c r="I117" s="28">
        <v>80</v>
      </c>
      <c r="J117" s="88"/>
      <c r="K117" s="20" t="s">
        <v>51</v>
      </c>
      <c r="L117" s="20">
        <v>5</v>
      </c>
      <c r="M117" s="20">
        <v>9</v>
      </c>
      <c r="N117" s="20">
        <v>10</v>
      </c>
      <c r="O117" s="20" t="s">
        <v>690</v>
      </c>
      <c r="P117" s="20">
        <v>5</v>
      </c>
      <c r="Q117" s="19">
        <f>VLOOKUP(P117,'[1]Thue 75 tK'!B$4:E$18,4,0)</f>
        <v>2901202104</v>
      </c>
      <c r="R117" s="19" t="s">
        <v>128</v>
      </c>
      <c r="S117" s="20">
        <v>1</v>
      </c>
      <c r="T117" s="20">
        <v>8</v>
      </c>
    </row>
    <row r="118" spans="1:20" ht="26.25" customHeight="1">
      <c r="A118" s="19">
        <v>115</v>
      </c>
      <c r="B118" s="25" t="s">
        <v>117</v>
      </c>
      <c r="C118" s="19" t="s">
        <v>118</v>
      </c>
      <c r="D118" s="19" t="s">
        <v>116</v>
      </c>
      <c r="E118" s="19">
        <v>2</v>
      </c>
      <c r="F118" s="17" t="str">
        <f t="shared" si="1"/>
        <v>SLF1023_QTN_D1_HK1_2223_21</v>
      </c>
      <c r="G118" s="28">
        <v>1</v>
      </c>
      <c r="H118" s="28">
        <v>40</v>
      </c>
      <c r="I118" s="28">
        <v>80</v>
      </c>
      <c r="J118" s="88"/>
      <c r="K118" s="20" t="s">
        <v>51</v>
      </c>
      <c r="L118" s="20">
        <v>4</v>
      </c>
      <c r="M118" s="20">
        <v>6</v>
      </c>
      <c r="N118" s="20">
        <v>9</v>
      </c>
      <c r="O118" s="20" t="s">
        <v>707</v>
      </c>
      <c r="P118" s="20"/>
      <c r="Q118" s="19"/>
      <c r="R118" s="19" t="s">
        <v>129</v>
      </c>
      <c r="S118" s="20">
        <v>1</v>
      </c>
      <c r="T118" s="20">
        <v>8</v>
      </c>
    </row>
    <row r="119" spans="1:20" ht="26.25" customHeight="1">
      <c r="A119" s="19">
        <v>116</v>
      </c>
      <c r="B119" s="25" t="s">
        <v>117</v>
      </c>
      <c r="C119" s="19" t="s">
        <v>118</v>
      </c>
      <c r="D119" s="19" t="s">
        <v>116</v>
      </c>
      <c r="E119" s="19">
        <v>2</v>
      </c>
      <c r="F119" s="17" t="str">
        <f t="shared" si="1"/>
        <v>SLF1023_QTN_D1_HK1_2223_21</v>
      </c>
      <c r="G119" s="28">
        <v>2</v>
      </c>
      <c r="H119" s="28">
        <v>40</v>
      </c>
      <c r="I119" s="28">
        <v>80</v>
      </c>
      <c r="J119" s="88"/>
      <c r="K119" s="20" t="s">
        <v>51</v>
      </c>
      <c r="L119" s="20">
        <v>6</v>
      </c>
      <c r="M119" s="20">
        <v>6</v>
      </c>
      <c r="N119" s="20">
        <v>9</v>
      </c>
      <c r="O119" s="20" t="s">
        <v>697</v>
      </c>
      <c r="P119" s="20"/>
      <c r="Q119" s="19"/>
      <c r="R119" s="19" t="s">
        <v>130</v>
      </c>
      <c r="S119" s="20">
        <v>1</v>
      </c>
      <c r="T119" s="20">
        <v>8</v>
      </c>
    </row>
    <row r="120" spans="1:20" ht="26.25" customHeight="1">
      <c r="A120" s="19">
        <v>117</v>
      </c>
      <c r="B120" s="25" t="s">
        <v>119</v>
      </c>
      <c r="C120" s="19" t="s">
        <v>120</v>
      </c>
      <c r="D120" s="19" t="s">
        <v>116</v>
      </c>
      <c r="E120" s="19">
        <v>2</v>
      </c>
      <c r="F120" s="17" t="str">
        <f t="shared" si="1"/>
        <v>HRF1013_QTN_D1_HK1_2223_21</v>
      </c>
      <c r="G120" s="28">
        <v>1</v>
      </c>
      <c r="H120" s="28">
        <v>40</v>
      </c>
      <c r="I120" s="28">
        <v>80</v>
      </c>
      <c r="J120" s="88"/>
      <c r="K120" s="20" t="s">
        <v>51</v>
      </c>
      <c r="L120" s="20">
        <v>2</v>
      </c>
      <c r="M120" s="20">
        <v>9</v>
      </c>
      <c r="N120" s="20">
        <v>10</v>
      </c>
      <c r="O120" s="20" t="s">
        <v>688</v>
      </c>
      <c r="P120" s="20"/>
      <c r="Q120" s="19"/>
      <c r="R120" s="19" t="s">
        <v>121</v>
      </c>
      <c r="S120" s="20">
        <v>1</v>
      </c>
      <c r="T120" s="20">
        <v>8</v>
      </c>
    </row>
    <row r="121" spans="1:20" ht="26.25" customHeight="1">
      <c r="A121" s="19">
        <v>118</v>
      </c>
      <c r="B121" s="25" t="s">
        <v>119</v>
      </c>
      <c r="C121" s="19" t="s">
        <v>120</v>
      </c>
      <c r="D121" s="19" t="s">
        <v>116</v>
      </c>
      <c r="E121" s="19">
        <v>2</v>
      </c>
      <c r="F121" s="17" t="str">
        <f t="shared" si="1"/>
        <v>HRF1013_QTN_D1_HK1_2223_21</v>
      </c>
      <c r="G121" s="28">
        <v>1</v>
      </c>
      <c r="H121" s="28">
        <v>40</v>
      </c>
      <c r="I121" s="28">
        <v>80</v>
      </c>
      <c r="J121" s="88"/>
      <c r="K121" s="20" t="s">
        <v>51</v>
      </c>
      <c r="L121" s="20">
        <v>4</v>
      </c>
      <c r="M121" s="20">
        <v>9</v>
      </c>
      <c r="N121" s="20">
        <v>10</v>
      </c>
      <c r="O121" s="20" t="s">
        <v>690</v>
      </c>
      <c r="P121" s="20">
        <v>5</v>
      </c>
      <c r="Q121" s="19">
        <f>VLOOKUP(P121,'[1]Thue 75 tK'!B$4:E$18,4,0)</f>
        <v>2901202104</v>
      </c>
      <c r="R121" s="19" t="s">
        <v>121</v>
      </c>
      <c r="S121" s="20">
        <v>1</v>
      </c>
      <c r="T121" s="20">
        <v>8</v>
      </c>
    </row>
    <row r="122" spans="1:20" ht="26.25" customHeight="1">
      <c r="A122" s="19">
        <v>119</v>
      </c>
      <c r="B122" s="25" t="s">
        <v>119</v>
      </c>
      <c r="C122" s="19" t="s">
        <v>120</v>
      </c>
      <c r="D122" s="19" t="s">
        <v>116</v>
      </c>
      <c r="E122" s="19">
        <v>2</v>
      </c>
      <c r="F122" s="17" t="str">
        <f t="shared" si="1"/>
        <v>HRF1013_QTN_D1_HK1_2223_21</v>
      </c>
      <c r="G122" s="28">
        <v>2</v>
      </c>
      <c r="H122" s="28">
        <v>40</v>
      </c>
      <c r="I122" s="28">
        <v>80</v>
      </c>
      <c r="J122" s="88"/>
      <c r="K122" s="20" t="s">
        <v>51</v>
      </c>
      <c r="L122" s="20">
        <v>3</v>
      </c>
      <c r="M122" s="20">
        <v>9</v>
      </c>
      <c r="N122" s="20">
        <v>10</v>
      </c>
      <c r="O122" s="20" t="s">
        <v>687</v>
      </c>
      <c r="P122" s="20"/>
      <c r="Q122" s="19"/>
      <c r="R122" s="19" t="s">
        <v>121</v>
      </c>
      <c r="S122" s="20">
        <v>1</v>
      </c>
      <c r="T122" s="20">
        <v>8</v>
      </c>
    </row>
    <row r="123" spans="1:20" ht="26.25" customHeight="1">
      <c r="A123" s="19">
        <v>120</v>
      </c>
      <c r="B123" s="25" t="s">
        <v>119</v>
      </c>
      <c r="C123" s="19" t="s">
        <v>120</v>
      </c>
      <c r="D123" s="19" t="s">
        <v>116</v>
      </c>
      <c r="E123" s="19">
        <v>2</v>
      </c>
      <c r="F123" s="17" t="str">
        <f t="shared" si="1"/>
        <v>HRF1013_QTN_D1_HK1_2223_21</v>
      </c>
      <c r="G123" s="28">
        <v>2</v>
      </c>
      <c r="H123" s="28">
        <v>40</v>
      </c>
      <c r="I123" s="28">
        <v>80</v>
      </c>
      <c r="J123" s="89"/>
      <c r="K123" s="20" t="s">
        <v>51</v>
      </c>
      <c r="L123" s="20">
        <v>5</v>
      </c>
      <c r="M123" s="20">
        <v>9</v>
      </c>
      <c r="N123" s="20">
        <v>10</v>
      </c>
      <c r="O123" s="20" t="s">
        <v>688</v>
      </c>
      <c r="P123" s="20"/>
      <c r="Q123" s="19"/>
      <c r="R123" s="19" t="s">
        <v>121</v>
      </c>
      <c r="S123" s="20">
        <v>1</v>
      </c>
      <c r="T123" s="20">
        <v>8</v>
      </c>
    </row>
    <row r="124" spans="1:22" ht="26.25" customHeight="1">
      <c r="A124" s="67">
        <v>121</v>
      </c>
      <c r="B124" s="75" t="s">
        <v>132</v>
      </c>
      <c r="C124" s="67" t="s">
        <v>133</v>
      </c>
      <c r="D124" s="76" t="s">
        <v>131</v>
      </c>
      <c r="E124" s="67">
        <v>2</v>
      </c>
      <c r="F124" s="68" t="str">
        <f t="shared" si="1"/>
        <v>HRF2042_KTE_D1_HK1_2223_21</v>
      </c>
      <c r="G124" s="77">
        <v>1</v>
      </c>
      <c r="H124" s="28">
        <v>40</v>
      </c>
      <c r="I124" s="28">
        <v>80</v>
      </c>
      <c r="J124" s="87">
        <v>9</v>
      </c>
      <c r="K124" s="70" t="s">
        <v>50</v>
      </c>
      <c r="L124" s="70">
        <v>6</v>
      </c>
      <c r="M124" s="70">
        <v>1</v>
      </c>
      <c r="N124" s="70">
        <v>4</v>
      </c>
      <c r="O124" s="70" t="s">
        <v>697</v>
      </c>
      <c r="P124" s="70"/>
      <c r="Q124" s="67"/>
      <c r="R124" s="67" t="s">
        <v>140</v>
      </c>
      <c r="S124" s="70">
        <v>1</v>
      </c>
      <c r="T124" s="70">
        <v>8</v>
      </c>
      <c r="V124" s="38" t="s">
        <v>741</v>
      </c>
    </row>
    <row r="125" spans="1:20" ht="26.25" customHeight="1">
      <c r="A125" s="19">
        <v>122</v>
      </c>
      <c r="B125" s="25" t="s">
        <v>134</v>
      </c>
      <c r="C125" s="19" t="s">
        <v>135</v>
      </c>
      <c r="D125" s="23" t="s">
        <v>131</v>
      </c>
      <c r="E125" s="19">
        <v>3</v>
      </c>
      <c r="F125" s="17" t="str">
        <f t="shared" si="1"/>
        <v>HRF2027_KTE_D1_HK1_2223_21</v>
      </c>
      <c r="G125" s="28">
        <v>1</v>
      </c>
      <c r="H125" s="28">
        <v>40</v>
      </c>
      <c r="I125" s="28">
        <v>80</v>
      </c>
      <c r="J125" s="88"/>
      <c r="K125" s="20" t="s">
        <v>50</v>
      </c>
      <c r="L125" s="20">
        <v>2</v>
      </c>
      <c r="M125" s="20">
        <v>1</v>
      </c>
      <c r="N125" s="20">
        <v>3</v>
      </c>
      <c r="O125" s="20" t="s">
        <v>687</v>
      </c>
      <c r="P125" s="20"/>
      <c r="Q125" s="19"/>
      <c r="R125" s="19" t="s">
        <v>141</v>
      </c>
      <c r="S125" s="20">
        <v>1</v>
      </c>
      <c r="T125" s="20">
        <v>8</v>
      </c>
    </row>
    <row r="126" spans="1:20" ht="26.25" customHeight="1">
      <c r="A126" s="19">
        <v>123</v>
      </c>
      <c r="B126" s="25" t="s">
        <v>134</v>
      </c>
      <c r="C126" s="19" t="s">
        <v>135</v>
      </c>
      <c r="D126" s="23" t="s">
        <v>131</v>
      </c>
      <c r="E126" s="19">
        <v>3</v>
      </c>
      <c r="F126" s="17" t="str">
        <f t="shared" si="1"/>
        <v>HRF2027_KTE_D1_HK1_2223_21</v>
      </c>
      <c r="G126" s="28">
        <v>1</v>
      </c>
      <c r="H126" s="28">
        <v>40</v>
      </c>
      <c r="I126" s="28">
        <v>80</v>
      </c>
      <c r="J126" s="88"/>
      <c r="K126" s="20" t="s">
        <v>50</v>
      </c>
      <c r="L126" s="20">
        <v>4</v>
      </c>
      <c r="M126" s="20">
        <v>1</v>
      </c>
      <c r="N126" s="20">
        <v>3</v>
      </c>
      <c r="O126" s="20" t="s">
        <v>699</v>
      </c>
      <c r="P126" s="20"/>
      <c r="Q126" s="19"/>
      <c r="R126" s="19" t="s">
        <v>141</v>
      </c>
      <c r="S126" s="20">
        <v>1</v>
      </c>
      <c r="T126" s="20">
        <v>8</v>
      </c>
    </row>
    <row r="127" spans="1:20" ht="30" customHeight="1">
      <c r="A127" s="19">
        <v>124</v>
      </c>
      <c r="B127" s="25" t="s">
        <v>136</v>
      </c>
      <c r="C127" s="19" t="s">
        <v>137</v>
      </c>
      <c r="D127" s="23" t="s">
        <v>131</v>
      </c>
      <c r="E127" s="19">
        <v>3</v>
      </c>
      <c r="F127" s="17" t="str">
        <f t="shared" si="1"/>
        <v>HRF2019_KTE_D1_HK1_2223_21</v>
      </c>
      <c r="G127" s="28">
        <v>1</v>
      </c>
      <c r="H127" s="28">
        <v>40</v>
      </c>
      <c r="I127" s="28">
        <v>80</v>
      </c>
      <c r="J127" s="88"/>
      <c r="K127" s="20" t="s">
        <v>50</v>
      </c>
      <c r="L127" s="20">
        <v>3</v>
      </c>
      <c r="M127" s="20">
        <v>1</v>
      </c>
      <c r="N127" s="20">
        <v>3</v>
      </c>
      <c r="O127" s="20" t="s">
        <v>687</v>
      </c>
      <c r="P127" s="20"/>
      <c r="Q127" s="19"/>
      <c r="R127" s="19" t="s">
        <v>142</v>
      </c>
      <c r="S127" s="20">
        <v>1</v>
      </c>
      <c r="T127" s="20">
        <v>8</v>
      </c>
    </row>
    <row r="128" spans="1:20" ht="30" customHeight="1">
      <c r="A128" s="19">
        <v>125</v>
      </c>
      <c r="B128" s="25" t="s">
        <v>136</v>
      </c>
      <c r="C128" s="19" t="s">
        <v>137</v>
      </c>
      <c r="D128" s="23" t="s">
        <v>131</v>
      </c>
      <c r="E128" s="19">
        <v>3</v>
      </c>
      <c r="F128" s="17" t="str">
        <f t="shared" si="1"/>
        <v>HRF2019_KTE_D1_HK1_2223_21</v>
      </c>
      <c r="G128" s="28">
        <v>1</v>
      </c>
      <c r="H128" s="28">
        <v>40</v>
      </c>
      <c r="I128" s="28">
        <v>80</v>
      </c>
      <c r="J128" s="88"/>
      <c r="K128" s="20" t="s">
        <v>50</v>
      </c>
      <c r="L128" s="20">
        <v>5</v>
      </c>
      <c r="M128" s="20">
        <v>1</v>
      </c>
      <c r="N128" s="20">
        <v>3</v>
      </c>
      <c r="O128" s="20" t="s">
        <v>684</v>
      </c>
      <c r="P128" s="20"/>
      <c r="Q128" s="19"/>
      <c r="R128" s="19" t="s">
        <v>142</v>
      </c>
      <c r="S128" s="20">
        <v>1</v>
      </c>
      <c r="T128" s="20">
        <v>8</v>
      </c>
    </row>
    <row r="129" spans="1:20" ht="30" customHeight="1">
      <c r="A129" s="19">
        <v>126</v>
      </c>
      <c r="B129" s="25" t="s">
        <v>138</v>
      </c>
      <c r="C129" s="19" t="s">
        <v>139</v>
      </c>
      <c r="D129" s="23" t="s">
        <v>131</v>
      </c>
      <c r="E129" s="19">
        <v>3</v>
      </c>
      <c r="F129" s="17" t="str">
        <f t="shared" si="1"/>
        <v>OMF2011_KTE_D1_HK1_2223_21</v>
      </c>
      <c r="G129" s="28">
        <v>1</v>
      </c>
      <c r="H129" s="28">
        <v>40</v>
      </c>
      <c r="I129" s="28">
        <v>80</v>
      </c>
      <c r="J129" s="88"/>
      <c r="K129" s="20" t="s">
        <v>51</v>
      </c>
      <c r="L129" s="20">
        <v>2</v>
      </c>
      <c r="M129" s="20">
        <v>6</v>
      </c>
      <c r="N129" s="20">
        <v>8</v>
      </c>
      <c r="O129" s="20" t="s">
        <v>687</v>
      </c>
      <c r="P129" s="20"/>
      <c r="Q129" s="19"/>
      <c r="R129" s="19" t="s">
        <v>144</v>
      </c>
      <c r="S129" s="20">
        <v>1</v>
      </c>
      <c r="T129" s="20">
        <v>8</v>
      </c>
    </row>
    <row r="130" spans="1:20" ht="30" customHeight="1">
      <c r="A130" s="19">
        <v>127</v>
      </c>
      <c r="B130" s="25" t="s">
        <v>138</v>
      </c>
      <c r="C130" s="19" t="s">
        <v>139</v>
      </c>
      <c r="D130" s="23" t="s">
        <v>131</v>
      </c>
      <c r="E130" s="19">
        <v>3</v>
      </c>
      <c r="F130" s="17" t="str">
        <f t="shared" si="1"/>
        <v>OMF2011_KTE_D1_HK1_2223_21</v>
      </c>
      <c r="G130" s="28">
        <v>1</v>
      </c>
      <c r="H130" s="28">
        <v>40</v>
      </c>
      <c r="I130" s="28">
        <v>80</v>
      </c>
      <c r="J130" s="89"/>
      <c r="K130" s="20" t="s">
        <v>51</v>
      </c>
      <c r="L130" s="20">
        <v>4</v>
      </c>
      <c r="M130" s="20">
        <v>6</v>
      </c>
      <c r="N130" s="20">
        <v>8</v>
      </c>
      <c r="O130" s="20" t="s">
        <v>690</v>
      </c>
      <c r="P130" s="20">
        <v>6</v>
      </c>
      <c r="Q130" s="19">
        <f>VLOOKUP(P130,'[1]Thue 75 tK'!B$4:E$18,4,0)</f>
        <v>2901202105</v>
      </c>
      <c r="R130" s="19" t="s">
        <v>144</v>
      </c>
      <c r="S130" s="20">
        <v>1</v>
      </c>
      <c r="T130" s="20">
        <v>8</v>
      </c>
    </row>
    <row r="131" spans="1:20" ht="30" customHeight="1">
      <c r="A131" s="19">
        <v>128</v>
      </c>
      <c r="B131" s="25" t="s">
        <v>146</v>
      </c>
      <c r="C131" s="25" t="s">
        <v>147</v>
      </c>
      <c r="D131" s="23" t="s">
        <v>148</v>
      </c>
      <c r="E131" s="19">
        <v>3</v>
      </c>
      <c r="F131" s="17" t="str">
        <f t="shared" si="1"/>
        <v>OMF2002_QTV_D1_HK1_2223_21</v>
      </c>
      <c r="G131" s="28">
        <v>1</v>
      </c>
      <c r="H131" s="28">
        <v>40</v>
      </c>
      <c r="I131" s="28">
        <v>75</v>
      </c>
      <c r="J131" s="87">
        <v>9</v>
      </c>
      <c r="K131" s="20" t="s">
        <v>50</v>
      </c>
      <c r="L131" s="20">
        <v>2</v>
      </c>
      <c r="M131" s="20">
        <v>1</v>
      </c>
      <c r="N131" s="20">
        <v>3</v>
      </c>
      <c r="O131" s="20" t="s">
        <v>698</v>
      </c>
      <c r="P131" s="20"/>
      <c r="Q131" s="19"/>
      <c r="R131" s="19" t="s">
        <v>722</v>
      </c>
      <c r="S131" s="20">
        <v>1</v>
      </c>
      <c r="T131" s="20">
        <v>8</v>
      </c>
    </row>
    <row r="132" spans="1:20" ht="30" customHeight="1">
      <c r="A132" s="19">
        <v>129</v>
      </c>
      <c r="B132" s="25" t="s">
        <v>149</v>
      </c>
      <c r="C132" s="25" t="s">
        <v>150</v>
      </c>
      <c r="D132" s="23" t="s">
        <v>148</v>
      </c>
      <c r="E132" s="19">
        <v>2</v>
      </c>
      <c r="F132" s="17" t="str">
        <f t="shared" si="1"/>
        <v>OMF2012_QTV_D1_HK1_2223_21</v>
      </c>
      <c r="G132" s="28">
        <v>1</v>
      </c>
      <c r="H132" s="28">
        <v>40</v>
      </c>
      <c r="I132" s="28">
        <v>75</v>
      </c>
      <c r="J132" s="88"/>
      <c r="K132" s="20" t="s">
        <v>50</v>
      </c>
      <c r="L132" s="20">
        <v>2</v>
      </c>
      <c r="M132" s="20">
        <v>4</v>
      </c>
      <c r="N132" s="20">
        <v>5</v>
      </c>
      <c r="O132" s="20" t="s">
        <v>698</v>
      </c>
      <c r="P132" s="20"/>
      <c r="Q132" s="19"/>
      <c r="R132" s="19" t="s">
        <v>158</v>
      </c>
      <c r="S132" s="20">
        <v>1</v>
      </c>
      <c r="T132" s="20">
        <v>8</v>
      </c>
    </row>
    <row r="133" spans="1:20" ht="30" customHeight="1">
      <c r="A133" s="19">
        <v>130</v>
      </c>
      <c r="B133" s="25" t="s">
        <v>146</v>
      </c>
      <c r="C133" s="25" t="s">
        <v>147</v>
      </c>
      <c r="D133" s="23" t="s">
        <v>148</v>
      </c>
      <c r="E133" s="19">
        <v>3</v>
      </c>
      <c r="F133" s="17" t="str">
        <f aca="true" t="shared" si="2" ref="F133:F195">C133&amp;"_"&amp;D133&amp;"_D1_HK1_2223_21"</f>
        <v>OMF2002_QTV_D1_HK1_2223_21</v>
      </c>
      <c r="G133" s="28">
        <v>1</v>
      </c>
      <c r="H133" s="28">
        <v>40</v>
      </c>
      <c r="I133" s="28">
        <v>75</v>
      </c>
      <c r="J133" s="88"/>
      <c r="K133" s="20" t="s">
        <v>50</v>
      </c>
      <c r="L133" s="20">
        <v>4</v>
      </c>
      <c r="M133" s="20">
        <v>1</v>
      </c>
      <c r="N133" s="20">
        <v>3</v>
      </c>
      <c r="O133" s="20" t="s">
        <v>698</v>
      </c>
      <c r="P133" s="20"/>
      <c r="Q133" s="19"/>
      <c r="R133" s="19" t="s">
        <v>722</v>
      </c>
      <c r="S133" s="20">
        <v>1</v>
      </c>
      <c r="T133" s="20">
        <v>8</v>
      </c>
    </row>
    <row r="134" spans="1:20" ht="30" customHeight="1">
      <c r="A134" s="19">
        <v>131</v>
      </c>
      <c r="B134" s="25" t="s">
        <v>149</v>
      </c>
      <c r="C134" s="25" t="s">
        <v>150</v>
      </c>
      <c r="D134" s="23" t="s">
        <v>148</v>
      </c>
      <c r="E134" s="19">
        <v>2</v>
      </c>
      <c r="F134" s="17" t="str">
        <f t="shared" si="2"/>
        <v>OMF2012_QTV_D1_HK1_2223_21</v>
      </c>
      <c r="G134" s="28">
        <v>1</v>
      </c>
      <c r="H134" s="28">
        <v>40</v>
      </c>
      <c r="I134" s="28">
        <v>75</v>
      </c>
      <c r="J134" s="88"/>
      <c r="K134" s="20" t="s">
        <v>50</v>
      </c>
      <c r="L134" s="20">
        <v>4</v>
      </c>
      <c r="M134" s="20">
        <v>4</v>
      </c>
      <c r="N134" s="20">
        <v>5</v>
      </c>
      <c r="O134" s="20" t="s">
        <v>698</v>
      </c>
      <c r="P134" s="20"/>
      <c r="Q134" s="19"/>
      <c r="R134" s="19" t="s">
        <v>158</v>
      </c>
      <c r="S134" s="20">
        <v>1</v>
      </c>
      <c r="T134" s="20">
        <v>8</v>
      </c>
    </row>
    <row r="135" spans="1:20" ht="30" customHeight="1">
      <c r="A135" s="19">
        <v>132</v>
      </c>
      <c r="B135" s="25" t="s">
        <v>146</v>
      </c>
      <c r="C135" s="25" t="s">
        <v>147</v>
      </c>
      <c r="D135" s="23" t="s">
        <v>148</v>
      </c>
      <c r="E135" s="19">
        <v>3</v>
      </c>
      <c r="F135" s="17" t="str">
        <f t="shared" si="2"/>
        <v>OMF2002_QTV_D1_HK1_2223_21</v>
      </c>
      <c r="G135" s="28">
        <v>2</v>
      </c>
      <c r="H135" s="28">
        <v>40</v>
      </c>
      <c r="I135" s="28">
        <v>75</v>
      </c>
      <c r="J135" s="88"/>
      <c r="K135" s="20" t="s">
        <v>51</v>
      </c>
      <c r="L135" s="20">
        <v>2</v>
      </c>
      <c r="M135" s="20">
        <v>6</v>
      </c>
      <c r="N135" s="20">
        <v>8</v>
      </c>
      <c r="O135" s="20" t="s">
        <v>698</v>
      </c>
      <c r="P135" s="20"/>
      <c r="Q135" s="19"/>
      <c r="R135" s="19" t="s">
        <v>155</v>
      </c>
      <c r="S135" s="20">
        <v>1</v>
      </c>
      <c r="T135" s="20">
        <v>8</v>
      </c>
    </row>
    <row r="136" spans="1:20" ht="30" customHeight="1">
      <c r="A136" s="19">
        <v>133</v>
      </c>
      <c r="B136" s="25" t="s">
        <v>149</v>
      </c>
      <c r="C136" s="25" t="s">
        <v>150</v>
      </c>
      <c r="D136" s="23" t="s">
        <v>148</v>
      </c>
      <c r="E136" s="19">
        <v>2</v>
      </c>
      <c r="F136" s="17" t="str">
        <f t="shared" si="2"/>
        <v>OMF2012_QTV_D1_HK1_2223_21</v>
      </c>
      <c r="G136" s="28">
        <v>2</v>
      </c>
      <c r="H136" s="28">
        <v>40</v>
      </c>
      <c r="I136" s="28">
        <v>75</v>
      </c>
      <c r="J136" s="88"/>
      <c r="K136" s="20" t="s">
        <v>51</v>
      </c>
      <c r="L136" s="20">
        <v>2</v>
      </c>
      <c r="M136" s="20">
        <v>9</v>
      </c>
      <c r="N136" s="20">
        <v>10</v>
      </c>
      <c r="O136" s="20" t="s">
        <v>698</v>
      </c>
      <c r="P136" s="20"/>
      <c r="Q136" s="19"/>
      <c r="R136" s="19" t="s">
        <v>159</v>
      </c>
      <c r="S136" s="20">
        <v>1</v>
      </c>
      <c r="T136" s="20">
        <v>8</v>
      </c>
    </row>
    <row r="137" spans="1:20" ht="30" customHeight="1">
      <c r="A137" s="19">
        <v>134</v>
      </c>
      <c r="B137" s="25" t="s">
        <v>146</v>
      </c>
      <c r="C137" s="25" t="s">
        <v>147</v>
      </c>
      <c r="D137" s="23" t="s">
        <v>148</v>
      </c>
      <c r="E137" s="19">
        <v>3</v>
      </c>
      <c r="F137" s="17" t="str">
        <f t="shared" si="2"/>
        <v>OMF2002_QTV_D1_HK1_2223_21</v>
      </c>
      <c r="G137" s="28">
        <v>2</v>
      </c>
      <c r="H137" s="28">
        <v>40</v>
      </c>
      <c r="I137" s="28">
        <v>75</v>
      </c>
      <c r="J137" s="88"/>
      <c r="K137" s="20" t="s">
        <v>51</v>
      </c>
      <c r="L137" s="20">
        <v>4</v>
      </c>
      <c r="M137" s="20">
        <v>6</v>
      </c>
      <c r="N137" s="20">
        <v>8</v>
      </c>
      <c r="O137" s="20" t="s">
        <v>697</v>
      </c>
      <c r="P137" s="20"/>
      <c r="Q137" s="19"/>
      <c r="R137" s="19" t="s">
        <v>155</v>
      </c>
      <c r="S137" s="20">
        <v>1</v>
      </c>
      <c r="T137" s="20">
        <v>8</v>
      </c>
    </row>
    <row r="138" spans="1:20" ht="30" customHeight="1">
      <c r="A138" s="19">
        <v>135</v>
      </c>
      <c r="B138" s="25" t="s">
        <v>149</v>
      </c>
      <c r="C138" s="25" t="s">
        <v>150</v>
      </c>
      <c r="D138" s="23" t="s">
        <v>148</v>
      </c>
      <c r="E138" s="19">
        <v>2</v>
      </c>
      <c r="F138" s="17" t="str">
        <f t="shared" si="2"/>
        <v>OMF2012_QTV_D1_HK1_2223_21</v>
      </c>
      <c r="G138" s="28">
        <v>2</v>
      </c>
      <c r="H138" s="28">
        <v>40</v>
      </c>
      <c r="I138" s="28">
        <v>75</v>
      </c>
      <c r="J138" s="88"/>
      <c r="K138" s="20" t="s">
        <v>51</v>
      </c>
      <c r="L138" s="20">
        <v>4</v>
      </c>
      <c r="M138" s="20">
        <v>9</v>
      </c>
      <c r="N138" s="20">
        <v>10</v>
      </c>
      <c r="O138" s="20" t="s">
        <v>697</v>
      </c>
      <c r="P138" s="20"/>
      <c r="Q138" s="19"/>
      <c r="R138" s="19" t="s">
        <v>159</v>
      </c>
      <c r="S138" s="20">
        <v>1</v>
      </c>
      <c r="T138" s="20">
        <v>8</v>
      </c>
    </row>
    <row r="139" spans="1:20" ht="30" customHeight="1">
      <c r="A139" s="19">
        <v>137</v>
      </c>
      <c r="B139" s="25" t="s">
        <v>151</v>
      </c>
      <c r="C139" s="25" t="s">
        <v>152</v>
      </c>
      <c r="D139" s="23" t="s">
        <v>148</v>
      </c>
      <c r="E139" s="19">
        <v>2</v>
      </c>
      <c r="F139" s="17" t="str">
        <f t="shared" si="2"/>
        <v>OMF2026_QTV_D1_HK1_2223_21</v>
      </c>
      <c r="G139" s="28">
        <v>2</v>
      </c>
      <c r="H139" s="28">
        <v>40</v>
      </c>
      <c r="I139" s="28">
        <v>75</v>
      </c>
      <c r="J139" s="88"/>
      <c r="K139" s="20" t="s">
        <v>50</v>
      </c>
      <c r="L139" s="20">
        <v>3</v>
      </c>
      <c r="M139" s="20">
        <v>1</v>
      </c>
      <c r="N139" s="20">
        <v>2</v>
      </c>
      <c r="O139" s="20" t="s">
        <v>698</v>
      </c>
      <c r="P139" s="20"/>
      <c r="Q139" s="19"/>
      <c r="R139" s="19" t="s">
        <v>160</v>
      </c>
      <c r="S139" s="20">
        <v>1</v>
      </c>
      <c r="T139" s="20">
        <v>8</v>
      </c>
    </row>
    <row r="140" spans="1:20" ht="30" customHeight="1">
      <c r="A140" s="19">
        <v>138</v>
      </c>
      <c r="B140" s="25" t="s">
        <v>153</v>
      </c>
      <c r="C140" s="25" t="s">
        <v>154</v>
      </c>
      <c r="D140" s="23" t="s">
        <v>148</v>
      </c>
      <c r="E140" s="19">
        <v>3</v>
      </c>
      <c r="F140" s="17" t="str">
        <f t="shared" si="2"/>
        <v>HRF1001_QTV_D1_HK1_2223_21</v>
      </c>
      <c r="G140" s="28">
        <v>2</v>
      </c>
      <c r="H140" s="28">
        <v>40</v>
      </c>
      <c r="I140" s="28">
        <v>75</v>
      </c>
      <c r="J140" s="88"/>
      <c r="K140" s="20" t="s">
        <v>50</v>
      </c>
      <c r="L140" s="20">
        <v>3</v>
      </c>
      <c r="M140" s="20">
        <v>3</v>
      </c>
      <c r="N140" s="20">
        <v>5</v>
      </c>
      <c r="O140" s="20" t="s">
        <v>698</v>
      </c>
      <c r="P140" s="20"/>
      <c r="Q140" s="19"/>
      <c r="R140" s="19" t="s">
        <v>161</v>
      </c>
      <c r="S140" s="20">
        <v>1</v>
      </c>
      <c r="T140" s="20">
        <v>8</v>
      </c>
    </row>
    <row r="141" spans="1:20" ht="30" customHeight="1">
      <c r="A141" s="19">
        <v>139</v>
      </c>
      <c r="B141" s="25" t="s">
        <v>151</v>
      </c>
      <c r="C141" s="25" t="s">
        <v>152</v>
      </c>
      <c r="D141" s="23" t="s">
        <v>148</v>
      </c>
      <c r="E141" s="19">
        <v>2</v>
      </c>
      <c r="F141" s="17" t="str">
        <f t="shared" si="2"/>
        <v>OMF2026_QTV_D1_HK1_2223_21</v>
      </c>
      <c r="G141" s="28">
        <v>2</v>
      </c>
      <c r="H141" s="28">
        <v>40</v>
      </c>
      <c r="I141" s="28">
        <v>75</v>
      </c>
      <c r="J141" s="88"/>
      <c r="K141" s="20" t="s">
        <v>50</v>
      </c>
      <c r="L141" s="20">
        <v>5</v>
      </c>
      <c r="M141" s="20">
        <v>1</v>
      </c>
      <c r="N141" s="20">
        <v>2</v>
      </c>
      <c r="O141" s="20" t="s">
        <v>688</v>
      </c>
      <c r="P141" s="20"/>
      <c r="Q141" s="19"/>
      <c r="R141" s="19" t="s">
        <v>160</v>
      </c>
      <c r="S141" s="20">
        <v>1</v>
      </c>
      <c r="T141" s="20">
        <v>8</v>
      </c>
    </row>
    <row r="142" spans="1:20" ht="30" customHeight="1">
      <c r="A142" s="19">
        <v>140</v>
      </c>
      <c r="B142" s="25" t="s">
        <v>153</v>
      </c>
      <c r="C142" s="25" t="s">
        <v>154</v>
      </c>
      <c r="D142" s="23" t="s">
        <v>148</v>
      </c>
      <c r="E142" s="19">
        <v>3</v>
      </c>
      <c r="F142" s="17" t="str">
        <f t="shared" si="2"/>
        <v>HRF1001_QTV_D1_HK1_2223_21</v>
      </c>
      <c r="G142" s="28">
        <v>2</v>
      </c>
      <c r="H142" s="28">
        <v>40</v>
      </c>
      <c r="I142" s="28">
        <v>75</v>
      </c>
      <c r="J142" s="88"/>
      <c r="K142" s="20" t="s">
        <v>50</v>
      </c>
      <c r="L142" s="20">
        <v>5</v>
      </c>
      <c r="M142" s="20">
        <v>3</v>
      </c>
      <c r="N142" s="20">
        <v>5</v>
      </c>
      <c r="O142" s="20" t="s">
        <v>688</v>
      </c>
      <c r="P142" s="20"/>
      <c r="Q142" s="19"/>
      <c r="R142" s="19" t="s">
        <v>161</v>
      </c>
      <c r="S142" s="20">
        <v>1</v>
      </c>
      <c r="T142" s="20">
        <v>8</v>
      </c>
    </row>
    <row r="143" spans="1:20" ht="30" customHeight="1">
      <c r="A143" s="19">
        <v>141</v>
      </c>
      <c r="B143" s="25" t="s">
        <v>153</v>
      </c>
      <c r="C143" s="25" t="s">
        <v>154</v>
      </c>
      <c r="D143" s="23" t="s">
        <v>148</v>
      </c>
      <c r="E143" s="19">
        <v>3</v>
      </c>
      <c r="F143" s="17" t="str">
        <f t="shared" si="2"/>
        <v>HRF1001_QTV_D1_HK1_2223_21</v>
      </c>
      <c r="G143" s="28">
        <v>1</v>
      </c>
      <c r="H143" s="28">
        <v>40</v>
      </c>
      <c r="I143" s="28">
        <v>75</v>
      </c>
      <c r="J143" s="88"/>
      <c r="K143" s="20" t="s">
        <v>50</v>
      </c>
      <c r="L143" s="20">
        <v>6</v>
      </c>
      <c r="M143" s="20">
        <v>1</v>
      </c>
      <c r="N143" s="20">
        <v>5</v>
      </c>
      <c r="O143" s="20" t="s">
        <v>684</v>
      </c>
      <c r="P143" s="20"/>
      <c r="Q143" s="19"/>
      <c r="R143" s="19" t="s">
        <v>123</v>
      </c>
      <c r="S143" s="20"/>
      <c r="T143" s="20"/>
    </row>
    <row r="144" spans="1:20" ht="24" customHeight="1">
      <c r="A144" s="19">
        <v>142</v>
      </c>
      <c r="B144" s="25" t="s">
        <v>164</v>
      </c>
      <c r="C144" s="25" t="s">
        <v>165</v>
      </c>
      <c r="D144" s="23" t="s">
        <v>163</v>
      </c>
      <c r="E144" s="19">
        <v>2</v>
      </c>
      <c r="F144" s="17" t="str">
        <f t="shared" si="2"/>
        <v>SLF2011_LHO_D1_HK1_2223_21</v>
      </c>
      <c r="G144" s="28">
        <v>1</v>
      </c>
      <c r="H144" s="28">
        <v>40</v>
      </c>
      <c r="I144" s="28">
        <v>75</v>
      </c>
      <c r="J144" s="87">
        <v>10</v>
      </c>
      <c r="K144" s="20" t="s">
        <v>50</v>
      </c>
      <c r="L144" s="20">
        <v>6</v>
      </c>
      <c r="M144" s="20">
        <v>1</v>
      </c>
      <c r="N144" s="20">
        <v>4</v>
      </c>
      <c r="O144" s="20" t="s">
        <v>700</v>
      </c>
      <c r="P144" s="20">
        <v>5</v>
      </c>
      <c r="Q144" s="19">
        <f>VLOOKUP(P144,'[1]Thue 75 tK'!B$4:E$18,4,0)</f>
        <v>2901202104</v>
      </c>
      <c r="R144" s="19" t="s">
        <v>519</v>
      </c>
      <c r="S144" s="20">
        <v>1</v>
      </c>
      <c r="T144" s="20">
        <v>8</v>
      </c>
    </row>
    <row r="145" spans="1:20" ht="24" customHeight="1">
      <c r="A145" s="19">
        <v>143</v>
      </c>
      <c r="B145" s="25" t="s">
        <v>166</v>
      </c>
      <c r="C145" s="25" t="s">
        <v>167</v>
      </c>
      <c r="D145" s="23" t="s">
        <v>163</v>
      </c>
      <c r="E145" s="19">
        <v>3</v>
      </c>
      <c r="F145" s="17" t="str">
        <f t="shared" si="2"/>
        <v>SLF1027_LHO_D1_HK1_2223_21</v>
      </c>
      <c r="G145" s="28">
        <v>1</v>
      </c>
      <c r="H145" s="28">
        <v>40</v>
      </c>
      <c r="I145" s="28">
        <v>75</v>
      </c>
      <c r="J145" s="88"/>
      <c r="K145" s="20" t="s">
        <v>50</v>
      </c>
      <c r="L145" s="20">
        <v>2</v>
      </c>
      <c r="M145" s="20">
        <v>3</v>
      </c>
      <c r="N145" s="20">
        <v>5</v>
      </c>
      <c r="O145" s="20" t="s">
        <v>699</v>
      </c>
      <c r="P145" s="20"/>
      <c r="Q145" s="19"/>
      <c r="R145" s="19" t="s">
        <v>173</v>
      </c>
      <c r="S145" s="20">
        <v>1</v>
      </c>
      <c r="T145" s="20">
        <v>8</v>
      </c>
    </row>
    <row r="146" spans="1:20" ht="24" customHeight="1">
      <c r="A146" s="19">
        <v>144</v>
      </c>
      <c r="B146" s="25" t="s">
        <v>166</v>
      </c>
      <c r="C146" s="25" t="s">
        <v>167</v>
      </c>
      <c r="D146" s="23" t="s">
        <v>163</v>
      </c>
      <c r="E146" s="19">
        <v>3</v>
      </c>
      <c r="F146" s="17" t="str">
        <f t="shared" si="2"/>
        <v>SLF1027_LHO_D1_HK1_2223_21</v>
      </c>
      <c r="G146" s="28">
        <v>1</v>
      </c>
      <c r="H146" s="28">
        <v>40</v>
      </c>
      <c r="I146" s="28">
        <v>75</v>
      </c>
      <c r="J146" s="88"/>
      <c r="K146" s="20" t="s">
        <v>50</v>
      </c>
      <c r="L146" s="20">
        <v>4</v>
      </c>
      <c r="M146" s="20">
        <v>3</v>
      </c>
      <c r="N146" s="20">
        <v>5</v>
      </c>
      <c r="O146" s="20" t="s">
        <v>695</v>
      </c>
      <c r="P146" s="20"/>
      <c r="Q146" s="19"/>
      <c r="R146" s="19" t="s">
        <v>173</v>
      </c>
      <c r="S146" s="20">
        <v>1</v>
      </c>
      <c r="T146" s="20">
        <v>8</v>
      </c>
    </row>
    <row r="147" spans="1:20" ht="24" customHeight="1">
      <c r="A147" s="19">
        <v>145</v>
      </c>
      <c r="B147" s="25" t="s">
        <v>164</v>
      </c>
      <c r="C147" s="25" t="s">
        <v>165</v>
      </c>
      <c r="D147" s="23" t="s">
        <v>163</v>
      </c>
      <c r="E147" s="19">
        <v>2</v>
      </c>
      <c r="F147" s="17" t="str">
        <f t="shared" si="2"/>
        <v>SLF2011_LHO_D1_HK1_2223_21</v>
      </c>
      <c r="G147" s="28">
        <v>2</v>
      </c>
      <c r="H147" s="28">
        <v>40</v>
      </c>
      <c r="I147" s="28">
        <v>75</v>
      </c>
      <c r="J147" s="88"/>
      <c r="K147" s="20" t="s">
        <v>50</v>
      </c>
      <c r="L147" s="20">
        <v>7</v>
      </c>
      <c r="M147" s="20">
        <v>1</v>
      </c>
      <c r="N147" s="20">
        <v>4</v>
      </c>
      <c r="O147" s="20" t="s">
        <v>715</v>
      </c>
      <c r="P147" s="20"/>
      <c r="Q147" s="19"/>
      <c r="R147" s="19" t="s">
        <v>519</v>
      </c>
      <c r="S147" s="20">
        <v>1</v>
      </c>
      <c r="T147" s="20">
        <v>8</v>
      </c>
    </row>
    <row r="148" spans="1:20" ht="24" customHeight="1">
      <c r="A148" s="19">
        <v>146</v>
      </c>
      <c r="B148" s="25" t="s">
        <v>166</v>
      </c>
      <c r="C148" s="25" t="s">
        <v>167</v>
      </c>
      <c r="D148" s="23" t="s">
        <v>163</v>
      </c>
      <c r="E148" s="19">
        <v>3</v>
      </c>
      <c r="F148" s="17" t="str">
        <f t="shared" si="2"/>
        <v>SLF1027_LHO_D1_HK1_2223_21</v>
      </c>
      <c r="G148" s="28">
        <v>2</v>
      </c>
      <c r="H148" s="28">
        <v>40</v>
      </c>
      <c r="I148" s="28">
        <v>75</v>
      </c>
      <c r="J148" s="88"/>
      <c r="K148" s="20" t="s">
        <v>51</v>
      </c>
      <c r="L148" s="20">
        <v>2</v>
      </c>
      <c r="M148" s="20">
        <v>8</v>
      </c>
      <c r="N148" s="20">
        <v>10</v>
      </c>
      <c r="O148" s="20" t="s">
        <v>699</v>
      </c>
      <c r="P148" s="20"/>
      <c r="Q148" s="19"/>
      <c r="R148" s="19" t="s">
        <v>176</v>
      </c>
      <c r="S148" s="20">
        <v>1</v>
      </c>
      <c r="T148" s="20">
        <v>8</v>
      </c>
    </row>
    <row r="149" spans="1:20" ht="24" customHeight="1">
      <c r="A149" s="19">
        <v>147</v>
      </c>
      <c r="B149" s="25" t="s">
        <v>166</v>
      </c>
      <c r="C149" s="25" t="s">
        <v>167</v>
      </c>
      <c r="D149" s="23" t="s">
        <v>163</v>
      </c>
      <c r="E149" s="19">
        <v>3</v>
      </c>
      <c r="F149" s="17" t="str">
        <f t="shared" si="2"/>
        <v>SLF1027_LHO_D1_HK1_2223_21</v>
      </c>
      <c r="G149" s="28">
        <v>2</v>
      </c>
      <c r="H149" s="28">
        <v>40</v>
      </c>
      <c r="I149" s="28">
        <v>75</v>
      </c>
      <c r="J149" s="88"/>
      <c r="K149" s="20" t="s">
        <v>51</v>
      </c>
      <c r="L149" s="20">
        <v>4</v>
      </c>
      <c r="M149" s="20">
        <v>8</v>
      </c>
      <c r="N149" s="20">
        <v>10</v>
      </c>
      <c r="O149" s="20" t="s">
        <v>699</v>
      </c>
      <c r="P149" s="20"/>
      <c r="Q149" s="19"/>
      <c r="R149" s="19" t="s">
        <v>176</v>
      </c>
      <c r="S149" s="20">
        <v>1</v>
      </c>
      <c r="T149" s="20">
        <v>8</v>
      </c>
    </row>
    <row r="150" spans="1:20" ht="24" customHeight="1">
      <c r="A150" s="19">
        <v>148</v>
      </c>
      <c r="B150" s="25" t="s">
        <v>168</v>
      </c>
      <c r="C150" s="25" t="s">
        <v>169</v>
      </c>
      <c r="D150" s="23" t="s">
        <v>163</v>
      </c>
      <c r="E150" s="19">
        <v>2</v>
      </c>
      <c r="F150" s="17" t="str">
        <f t="shared" si="2"/>
        <v>SLF2015_LHO_D1_HK1_2223_21</v>
      </c>
      <c r="G150" s="28">
        <v>1</v>
      </c>
      <c r="H150" s="28">
        <v>40</v>
      </c>
      <c r="I150" s="28">
        <v>75</v>
      </c>
      <c r="J150" s="88"/>
      <c r="K150" s="20" t="s">
        <v>51</v>
      </c>
      <c r="L150" s="20">
        <v>6</v>
      </c>
      <c r="M150" s="20">
        <v>6</v>
      </c>
      <c r="N150" s="20">
        <v>9</v>
      </c>
      <c r="O150" s="20" t="s">
        <v>684</v>
      </c>
      <c r="P150" s="20"/>
      <c r="Q150" s="19"/>
      <c r="R150" s="19" t="s">
        <v>519</v>
      </c>
      <c r="S150" s="20">
        <v>1</v>
      </c>
      <c r="T150" s="20">
        <v>8</v>
      </c>
    </row>
    <row r="151" spans="1:20" ht="24" customHeight="1">
      <c r="A151" s="19">
        <v>149</v>
      </c>
      <c r="B151" s="25" t="s">
        <v>170</v>
      </c>
      <c r="C151" s="25" t="s">
        <v>171</v>
      </c>
      <c r="D151" s="23" t="s">
        <v>163</v>
      </c>
      <c r="E151" s="19">
        <v>3</v>
      </c>
      <c r="F151" s="17" t="str">
        <f t="shared" si="2"/>
        <v>SLF1028_LHO_D1_HK1_2223_21</v>
      </c>
      <c r="G151" s="28">
        <v>1</v>
      </c>
      <c r="H151" s="28">
        <v>40</v>
      </c>
      <c r="I151" s="28">
        <v>75</v>
      </c>
      <c r="J151" s="88"/>
      <c r="K151" s="20" t="s">
        <v>51</v>
      </c>
      <c r="L151" s="20">
        <v>3</v>
      </c>
      <c r="M151" s="20">
        <v>8</v>
      </c>
      <c r="N151" s="20">
        <v>10</v>
      </c>
      <c r="O151" s="20" t="s">
        <v>700</v>
      </c>
      <c r="P151" s="20">
        <v>4</v>
      </c>
      <c r="Q151" s="19">
        <f>VLOOKUP(P151,'[1]Thue 75 tK'!B$4:E$18,4,0)</f>
        <v>2901202103</v>
      </c>
      <c r="R151" s="19" t="s">
        <v>174</v>
      </c>
      <c r="S151" s="20">
        <v>1</v>
      </c>
      <c r="T151" s="20">
        <v>8</v>
      </c>
    </row>
    <row r="152" spans="1:20" ht="24" customHeight="1">
      <c r="A152" s="19">
        <v>150</v>
      </c>
      <c r="B152" s="25" t="s">
        <v>170</v>
      </c>
      <c r="C152" s="25" t="s">
        <v>171</v>
      </c>
      <c r="D152" s="23" t="s">
        <v>163</v>
      </c>
      <c r="E152" s="19">
        <v>3</v>
      </c>
      <c r="F152" s="17" t="str">
        <f t="shared" si="2"/>
        <v>SLF1028_LHO_D1_HK1_2223_21</v>
      </c>
      <c r="G152" s="28">
        <v>1</v>
      </c>
      <c r="H152" s="28">
        <v>40</v>
      </c>
      <c r="I152" s="28">
        <v>75</v>
      </c>
      <c r="J152" s="89"/>
      <c r="K152" s="20" t="s">
        <v>51</v>
      </c>
      <c r="L152" s="20">
        <v>5</v>
      </c>
      <c r="M152" s="20">
        <v>8</v>
      </c>
      <c r="N152" s="20">
        <v>10</v>
      </c>
      <c r="O152" s="20" t="s">
        <v>697</v>
      </c>
      <c r="P152" s="20"/>
      <c r="Q152" s="19"/>
      <c r="R152" s="19" t="s">
        <v>174</v>
      </c>
      <c r="S152" s="20">
        <v>1</v>
      </c>
      <c r="T152" s="20">
        <v>8</v>
      </c>
    </row>
    <row r="153" spans="1:20" ht="24" customHeight="1">
      <c r="A153" s="19">
        <v>151</v>
      </c>
      <c r="B153" s="25" t="s">
        <v>164</v>
      </c>
      <c r="C153" s="25" t="s">
        <v>165</v>
      </c>
      <c r="D153" s="23" t="s">
        <v>175</v>
      </c>
      <c r="E153" s="19">
        <v>2</v>
      </c>
      <c r="F153" s="17" t="str">
        <f t="shared" si="2"/>
        <v>SLF2011_TTR_D1_HK1_2223_21</v>
      </c>
      <c r="G153" s="28">
        <v>1</v>
      </c>
      <c r="H153" s="28">
        <v>40</v>
      </c>
      <c r="I153" s="28">
        <v>75</v>
      </c>
      <c r="J153" s="87">
        <v>9</v>
      </c>
      <c r="K153" s="20" t="s">
        <v>51</v>
      </c>
      <c r="L153" s="20">
        <v>6</v>
      </c>
      <c r="M153" s="20">
        <v>6</v>
      </c>
      <c r="N153" s="20">
        <v>9</v>
      </c>
      <c r="O153" s="20" t="s">
        <v>688</v>
      </c>
      <c r="P153" s="20"/>
      <c r="Q153" s="19"/>
      <c r="R153" s="19" t="s">
        <v>519</v>
      </c>
      <c r="S153" s="20">
        <v>1</v>
      </c>
      <c r="T153" s="20">
        <v>8</v>
      </c>
    </row>
    <row r="154" spans="1:20" ht="24" customHeight="1">
      <c r="A154" s="19">
        <v>152</v>
      </c>
      <c r="B154" s="25" t="s">
        <v>166</v>
      </c>
      <c r="C154" s="25" t="s">
        <v>167</v>
      </c>
      <c r="D154" s="23" t="s">
        <v>175</v>
      </c>
      <c r="E154" s="19">
        <v>3</v>
      </c>
      <c r="F154" s="17" t="str">
        <f t="shared" si="2"/>
        <v>SLF1027_TTR_D1_HK1_2223_21</v>
      </c>
      <c r="G154" s="28">
        <v>1</v>
      </c>
      <c r="H154" s="28">
        <v>40</v>
      </c>
      <c r="I154" s="28">
        <v>75</v>
      </c>
      <c r="J154" s="88"/>
      <c r="K154" s="20" t="s">
        <v>51</v>
      </c>
      <c r="L154" s="20">
        <v>3</v>
      </c>
      <c r="M154" s="20">
        <v>8</v>
      </c>
      <c r="N154" s="20">
        <v>10</v>
      </c>
      <c r="O154" s="20" t="s">
        <v>701</v>
      </c>
      <c r="P154" s="20">
        <v>5</v>
      </c>
      <c r="Q154" s="19">
        <f>VLOOKUP(P154,'[1]Thue 75 tK'!B$4:E$18,4,0)</f>
        <v>2901202104</v>
      </c>
      <c r="R154" s="19" t="s">
        <v>176</v>
      </c>
      <c r="S154" s="20">
        <v>1</v>
      </c>
      <c r="T154" s="20">
        <v>8</v>
      </c>
    </row>
    <row r="155" spans="1:20" ht="24" customHeight="1">
      <c r="A155" s="19">
        <v>153</v>
      </c>
      <c r="B155" s="25" t="s">
        <v>166</v>
      </c>
      <c r="C155" s="25" t="s">
        <v>167</v>
      </c>
      <c r="D155" s="23" t="s">
        <v>175</v>
      </c>
      <c r="E155" s="19">
        <v>3</v>
      </c>
      <c r="F155" s="17" t="str">
        <f t="shared" si="2"/>
        <v>SLF1027_TTR_D1_HK1_2223_21</v>
      </c>
      <c r="G155" s="28">
        <v>1</v>
      </c>
      <c r="H155" s="28">
        <v>40</v>
      </c>
      <c r="I155" s="28">
        <v>75</v>
      </c>
      <c r="J155" s="88"/>
      <c r="K155" s="20" t="s">
        <v>51</v>
      </c>
      <c r="L155" s="20">
        <v>5</v>
      </c>
      <c r="M155" s="20">
        <v>8</v>
      </c>
      <c r="N155" s="20">
        <v>10</v>
      </c>
      <c r="O155" s="20" t="s">
        <v>687</v>
      </c>
      <c r="P155" s="20"/>
      <c r="Q155" s="19"/>
      <c r="R155" s="19" t="s">
        <v>176</v>
      </c>
      <c r="S155" s="20">
        <v>1</v>
      </c>
      <c r="T155" s="20">
        <v>8</v>
      </c>
    </row>
    <row r="156" spans="1:20" ht="24" customHeight="1">
      <c r="A156" s="19">
        <v>154</v>
      </c>
      <c r="B156" s="25" t="s">
        <v>170</v>
      </c>
      <c r="C156" s="25" t="s">
        <v>171</v>
      </c>
      <c r="D156" s="23" t="s">
        <v>175</v>
      </c>
      <c r="E156" s="19">
        <v>3</v>
      </c>
      <c r="F156" s="17" t="str">
        <f t="shared" si="2"/>
        <v>SLF1028_TTR_D1_HK1_2223_21</v>
      </c>
      <c r="G156" s="28">
        <v>1</v>
      </c>
      <c r="H156" s="28">
        <v>40</v>
      </c>
      <c r="I156" s="28">
        <v>75</v>
      </c>
      <c r="J156" s="88"/>
      <c r="K156" s="20" t="s">
        <v>51</v>
      </c>
      <c r="L156" s="20">
        <v>2</v>
      </c>
      <c r="M156" s="20">
        <v>6</v>
      </c>
      <c r="N156" s="20">
        <v>8</v>
      </c>
      <c r="O156" s="20" t="s">
        <v>695</v>
      </c>
      <c r="P156" s="20"/>
      <c r="Q156" s="19"/>
      <c r="R156" s="19" t="s">
        <v>174</v>
      </c>
      <c r="S156" s="20">
        <v>1</v>
      </c>
      <c r="T156" s="20">
        <v>8</v>
      </c>
    </row>
    <row r="157" spans="1:20" ht="24" customHeight="1">
      <c r="A157" s="19">
        <v>155</v>
      </c>
      <c r="B157" s="25" t="s">
        <v>170</v>
      </c>
      <c r="C157" s="25" t="s">
        <v>171</v>
      </c>
      <c r="D157" s="23" t="s">
        <v>175</v>
      </c>
      <c r="E157" s="19">
        <v>3</v>
      </c>
      <c r="F157" s="17" t="str">
        <f t="shared" si="2"/>
        <v>SLF1028_TTR_D1_HK1_2223_21</v>
      </c>
      <c r="G157" s="28">
        <v>1</v>
      </c>
      <c r="H157" s="28">
        <v>40</v>
      </c>
      <c r="I157" s="28">
        <v>75</v>
      </c>
      <c r="J157" s="89"/>
      <c r="K157" s="20" t="s">
        <v>51</v>
      </c>
      <c r="L157" s="20">
        <v>4</v>
      </c>
      <c r="M157" s="20">
        <v>6</v>
      </c>
      <c r="N157" s="20">
        <v>8</v>
      </c>
      <c r="O157" s="20" t="s">
        <v>698</v>
      </c>
      <c r="P157" s="20"/>
      <c r="Q157" s="19"/>
      <c r="R157" s="19" t="s">
        <v>174</v>
      </c>
      <c r="S157" s="20">
        <v>1</v>
      </c>
      <c r="T157" s="20">
        <v>8</v>
      </c>
    </row>
    <row r="158" spans="1:20" ht="24" customHeight="1">
      <c r="A158" s="19">
        <v>156</v>
      </c>
      <c r="B158" s="25" t="s">
        <v>177</v>
      </c>
      <c r="C158" s="25" t="s">
        <v>178</v>
      </c>
      <c r="D158" s="22" t="s">
        <v>184</v>
      </c>
      <c r="E158" s="19">
        <v>3</v>
      </c>
      <c r="F158" s="17" t="str">
        <f t="shared" si="2"/>
        <v>PSF2049_QLN_D1_HK1_2223_21</v>
      </c>
      <c r="G158" s="28">
        <v>1</v>
      </c>
      <c r="H158" s="28">
        <v>40</v>
      </c>
      <c r="I158" s="28">
        <v>85</v>
      </c>
      <c r="J158" s="87">
        <v>10</v>
      </c>
      <c r="K158" s="20" t="s">
        <v>50</v>
      </c>
      <c r="L158" s="20">
        <v>2</v>
      </c>
      <c r="M158" s="20">
        <v>1</v>
      </c>
      <c r="N158" s="20">
        <v>3</v>
      </c>
      <c r="O158" s="20" t="s">
        <v>688</v>
      </c>
      <c r="P158" s="20"/>
      <c r="Q158" s="19"/>
      <c r="R158" s="19" t="s">
        <v>185</v>
      </c>
      <c r="S158" s="20">
        <v>1</v>
      </c>
      <c r="T158" s="20">
        <v>8</v>
      </c>
    </row>
    <row r="159" spans="1:20" ht="24" customHeight="1">
      <c r="A159" s="19">
        <v>157</v>
      </c>
      <c r="B159" s="25" t="s">
        <v>181</v>
      </c>
      <c r="C159" s="25" t="s">
        <v>182</v>
      </c>
      <c r="D159" s="22" t="s">
        <v>184</v>
      </c>
      <c r="E159" s="19">
        <v>2</v>
      </c>
      <c r="F159" s="17" t="str">
        <f t="shared" si="2"/>
        <v>SLF1002_QLN_D1_HK1_2223_21</v>
      </c>
      <c r="G159" s="28">
        <v>1</v>
      </c>
      <c r="H159" s="28">
        <v>40</v>
      </c>
      <c r="I159" s="28">
        <v>85</v>
      </c>
      <c r="J159" s="88"/>
      <c r="K159" s="20" t="s">
        <v>50</v>
      </c>
      <c r="L159" s="20">
        <v>2</v>
      </c>
      <c r="M159" s="20">
        <v>4</v>
      </c>
      <c r="N159" s="20">
        <v>5</v>
      </c>
      <c r="O159" s="20" t="s">
        <v>688</v>
      </c>
      <c r="P159" s="20"/>
      <c r="Q159" s="19"/>
      <c r="R159" s="19" t="s">
        <v>190</v>
      </c>
      <c r="S159" s="20">
        <v>1</v>
      </c>
      <c r="T159" s="20">
        <v>8</v>
      </c>
    </row>
    <row r="160" spans="1:20" ht="24" customHeight="1">
      <c r="A160" s="19">
        <v>158</v>
      </c>
      <c r="B160" s="25" t="s">
        <v>177</v>
      </c>
      <c r="C160" s="25" t="s">
        <v>178</v>
      </c>
      <c r="D160" s="22" t="s">
        <v>184</v>
      </c>
      <c r="E160" s="19">
        <v>3</v>
      </c>
      <c r="F160" s="17" t="str">
        <f t="shared" si="2"/>
        <v>PSF2049_QLN_D1_HK1_2223_21</v>
      </c>
      <c r="G160" s="28">
        <v>1</v>
      </c>
      <c r="H160" s="28">
        <v>40</v>
      </c>
      <c r="I160" s="28">
        <v>85</v>
      </c>
      <c r="J160" s="88"/>
      <c r="K160" s="20" t="s">
        <v>50</v>
      </c>
      <c r="L160" s="20">
        <v>4</v>
      </c>
      <c r="M160" s="20">
        <v>1</v>
      </c>
      <c r="N160" s="20">
        <v>3</v>
      </c>
      <c r="O160" s="20" t="s">
        <v>692</v>
      </c>
      <c r="P160" s="20"/>
      <c r="Q160" s="19"/>
      <c r="R160" s="19" t="s">
        <v>185</v>
      </c>
      <c r="S160" s="20">
        <v>1</v>
      </c>
      <c r="T160" s="20">
        <v>8</v>
      </c>
    </row>
    <row r="161" spans="1:20" ht="24" customHeight="1">
      <c r="A161" s="19">
        <v>159</v>
      </c>
      <c r="B161" s="25" t="s">
        <v>181</v>
      </c>
      <c r="C161" s="25" t="s">
        <v>182</v>
      </c>
      <c r="D161" s="22" t="s">
        <v>184</v>
      </c>
      <c r="E161" s="19">
        <v>2</v>
      </c>
      <c r="F161" s="17" t="str">
        <f t="shared" si="2"/>
        <v>SLF1002_QLN_D1_HK1_2223_21</v>
      </c>
      <c r="G161" s="28">
        <v>1</v>
      </c>
      <c r="H161" s="28">
        <v>40</v>
      </c>
      <c r="I161" s="28">
        <v>85</v>
      </c>
      <c r="J161" s="88"/>
      <c r="K161" s="20" t="s">
        <v>50</v>
      </c>
      <c r="L161" s="20">
        <v>4</v>
      </c>
      <c r="M161" s="20">
        <v>4</v>
      </c>
      <c r="N161" s="20">
        <v>5</v>
      </c>
      <c r="O161" s="20" t="s">
        <v>692</v>
      </c>
      <c r="P161" s="20"/>
      <c r="Q161" s="19"/>
      <c r="R161" s="19" t="s">
        <v>190</v>
      </c>
      <c r="S161" s="20">
        <v>1</v>
      </c>
      <c r="T161" s="20">
        <v>8</v>
      </c>
    </row>
    <row r="162" spans="1:20" ht="24" customHeight="1">
      <c r="A162" s="19">
        <v>160</v>
      </c>
      <c r="B162" s="25" t="s">
        <v>177</v>
      </c>
      <c r="C162" s="25" t="s">
        <v>178</v>
      </c>
      <c r="D162" s="22" t="s">
        <v>184</v>
      </c>
      <c r="E162" s="19">
        <v>3</v>
      </c>
      <c r="F162" s="17" t="str">
        <f t="shared" si="2"/>
        <v>PSF2049_QLN_D1_HK1_2223_21</v>
      </c>
      <c r="G162" s="28">
        <v>2</v>
      </c>
      <c r="H162" s="28">
        <v>40</v>
      </c>
      <c r="I162" s="28">
        <v>85</v>
      </c>
      <c r="J162" s="88"/>
      <c r="K162" s="20" t="s">
        <v>51</v>
      </c>
      <c r="L162" s="20">
        <v>2</v>
      </c>
      <c r="M162" s="20">
        <v>6</v>
      </c>
      <c r="N162" s="20">
        <v>8</v>
      </c>
      <c r="O162" s="20" t="s">
        <v>692</v>
      </c>
      <c r="P162" s="20"/>
      <c r="Q162" s="19"/>
      <c r="R162" s="19" t="s">
        <v>106</v>
      </c>
      <c r="S162" s="20">
        <v>1</v>
      </c>
      <c r="T162" s="20">
        <v>8</v>
      </c>
    </row>
    <row r="163" spans="1:20" ht="24" customHeight="1">
      <c r="A163" s="19">
        <v>161</v>
      </c>
      <c r="B163" s="25" t="s">
        <v>181</v>
      </c>
      <c r="C163" s="25" t="s">
        <v>182</v>
      </c>
      <c r="D163" s="22" t="s">
        <v>184</v>
      </c>
      <c r="E163" s="19">
        <v>2</v>
      </c>
      <c r="F163" s="17" t="str">
        <f t="shared" si="2"/>
        <v>SLF1002_QLN_D1_HK1_2223_21</v>
      </c>
      <c r="G163" s="28">
        <v>2</v>
      </c>
      <c r="H163" s="28">
        <v>40</v>
      </c>
      <c r="I163" s="28">
        <v>85</v>
      </c>
      <c r="J163" s="88"/>
      <c r="K163" s="20" t="s">
        <v>51</v>
      </c>
      <c r="L163" s="20">
        <v>2</v>
      </c>
      <c r="M163" s="20">
        <v>9</v>
      </c>
      <c r="N163" s="20">
        <v>10</v>
      </c>
      <c r="O163" s="20" t="s">
        <v>692</v>
      </c>
      <c r="P163" s="20"/>
      <c r="Q163" s="19"/>
      <c r="R163" s="19" t="s">
        <v>191</v>
      </c>
      <c r="S163" s="20">
        <v>1</v>
      </c>
      <c r="T163" s="20">
        <v>8</v>
      </c>
    </row>
    <row r="164" spans="1:20" ht="24" customHeight="1">
      <c r="A164" s="19">
        <v>162</v>
      </c>
      <c r="B164" s="25" t="s">
        <v>177</v>
      </c>
      <c r="C164" s="25" t="s">
        <v>178</v>
      </c>
      <c r="D164" s="22" t="s">
        <v>184</v>
      </c>
      <c r="E164" s="19">
        <v>3</v>
      </c>
      <c r="F164" s="17" t="str">
        <f t="shared" si="2"/>
        <v>PSF2049_QLN_D1_HK1_2223_21</v>
      </c>
      <c r="G164" s="28">
        <v>2</v>
      </c>
      <c r="H164" s="28">
        <v>40</v>
      </c>
      <c r="I164" s="28">
        <v>85</v>
      </c>
      <c r="J164" s="88"/>
      <c r="K164" s="20" t="s">
        <v>51</v>
      </c>
      <c r="L164" s="20">
        <v>4</v>
      </c>
      <c r="M164" s="20">
        <v>6</v>
      </c>
      <c r="N164" s="20">
        <v>8</v>
      </c>
      <c r="O164" s="20" t="s">
        <v>692</v>
      </c>
      <c r="P164" s="20"/>
      <c r="Q164" s="19"/>
      <c r="R164" s="19" t="s">
        <v>106</v>
      </c>
      <c r="S164" s="20">
        <v>1</v>
      </c>
      <c r="T164" s="20">
        <v>8</v>
      </c>
    </row>
    <row r="165" spans="1:20" ht="24" customHeight="1">
      <c r="A165" s="19">
        <v>163</v>
      </c>
      <c r="B165" s="25" t="s">
        <v>181</v>
      </c>
      <c r="C165" s="25" t="s">
        <v>182</v>
      </c>
      <c r="D165" s="22" t="s">
        <v>184</v>
      </c>
      <c r="E165" s="19">
        <v>2</v>
      </c>
      <c r="F165" s="17" t="str">
        <f t="shared" si="2"/>
        <v>SLF1002_QLN_D1_HK1_2223_21</v>
      </c>
      <c r="G165" s="28">
        <v>2</v>
      </c>
      <c r="H165" s="28">
        <v>40</v>
      </c>
      <c r="I165" s="28">
        <v>85</v>
      </c>
      <c r="J165" s="88"/>
      <c r="K165" s="20" t="s">
        <v>51</v>
      </c>
      <c r="L165" s="20">
        <v>4</v>
      </c>
      <c r="M165" s="20">
        <v>9</v>
      </c>
      <c r="N165" s="20">
        <v>10</v>
      </c>
      <c r="O165" s="20" t="s">
        <v>692</v>
      </c>
      <c r="P165" s="20"/>
      <c r="Q165" s="19"/>
      <c r="R165" s="19" t="s">
        <v>191</v>
      </c>
      <c r="S165" s="20">
        <v>1</v>
      </c>
      <c r="T165" s="20">
        <v>8</v>
      </c>
    </row>
    <row r="166" spans="1:20" ht="24" customHeight="1">
      <c r="A166" s="19">
        <v>164</v>
      </c>
      <c r="B166" s="25" t="s">
        <v>179</v>
      </c>
      <c r="C166" s="25" t="s">
        <v>180</v>
      </c>
      <c r="D166" s="22" t="s">
        <v>184</v>
      </c>
      <c r="E166" s="19">
        <v>3</v>
      </c>
      <c r="F166" s="17" t="str">
        <f t="shared" si="2"/>
        <v>ASF1010_QLN_D1_HK1_2223_21</v>
      </c>
      <c r="G166" s="28">
        <v>1</v>
      </c>
      <c r="H166" s="28">
        <v>40</v>
      </c>
      <c r="I166" s="28">
        <v>85</v>
      </c>
      <c r="J166" s="88"/>
      <c r="K166" s="20" t="s">
        <v>50</v>
      </c>
      <c r="L166" s="20">
        <v>3</v>
      </c>
      <c r="M166" s="20">
        <v>1</v>
      </c>
      <c r="N166" s="20">
        <v>3</v>
      </c>
      <c r="O166" s="20" t="s">
        <v>692</v>
      </c>
      <c r="P166" s="20"/>
      <c r="Q166" s="19"/>
      <c r="R166" s="19" t="s">
        <v>188</v>
      </c>
      <c r="S166" s="20">
        <v>1</v>
      </c>
      <c r="T166" s="20">
        <v>8</v>
      </c>
    </row>
    <row r="167" spans="1:20" ht="24" customHeight="1">
      <c r="A167" s="19">
        <v>165</v>
      </c>
      <c r="B167" s="25" t="s">
        <v>183</v>
      </c>
      <c r="C167" s="25" t="s">
        <v>118</v>
      </c>
      <c r="D167" s="22" t="s">
        <v>184</v>
      </c>
      <c r="E167" s="19">
        <v>2</v>
      </c>
      <c r="F167" s="17" t="str">
        <f t="shared" si="2"/>
        <v>SLF1023_QLN_D1_HK1_2223_21</v>
      </c>
      <c r="G167" s="28">
        <v>1</v>
      </c>
      <c r="H167" s="28">
        <v>40</v>
      </c>
      <c r="I167" s="28">
        <v>85</v>
      </c>
      <c r="J167" s="88"/>
      <c r="K167" s="20" t="s">
        <v>50</v>
      </c>
      <c r="L167" s="20">
        <v>3</v>
      </c>
      <c r="M167" s="20">
        <v>4</v>
      </c>
      <c r="N167" s="20">
        <v>5</v>
      </c>
      <c r="O167" s="20" t="s">
        <v>692</v>
      </c>
      <c r="P167" s="20"/>
      <c r="Q167" s="19"/>
      <c r="R167" s="19" t="s">
        <v>190</v>
      </c>
      <c r="S167" s="20">
        <v>1</v>
      </c>
      <c r="T167" s="20">
        <v>8</v>
      </c>
    </row>
    <row r="168" spans="1:20" ht="24" customHeight="1">
      <c r="A168" s="19">
        <v>166</v>
      </c>
      <c r="B168" s="25" t="s">
        <v>179</v>
      </c>
      <c r="C168" s="25" t="s">
        <v>180</v>
      </c>
      <c r="D168" s="22" t="s">
        <v>184</v>
      </c>
      <c r="E168" s="19">
        <v>3</v>
      </c>
      <c r="F168" s="17" t="str">
        <f t="shared" si="2"/>
        <v>ASF1010_QLN_D1_HK1_2223_21</v>
      </c>
      <c r="G168" s="28">
        <v>1</v>
      </c>
      <c r="H168" s="28">
        <v>40</v>
      </c>
      <c r="I168" s="28">
        <v>85</v>
      </c>
      <c r="J168" s="88"/>
      <c r="K168" s="20" t="s">
        <v>50</v>
      </c>
      <c r="L168" s="20">
        <v>5</v>
      </c>
      <c r="M168" s="20">
        <v>1</v>
      </c>
      <c r="N168" s="20">
        <v>3</v>
      </c>
      <c r="O168" s="20" t="s">
        <v>687</v>
      </c>
      <c r="P168" s="20"/>
      <c r="Q168" s="19"/>
      <c r="R168" s="19" t="s">
        <v>188</v>
      </c>
      <c r="S168" s="20">
        <v>1</v>
      </c>
      <c r="T168" s="20">
        <v>8</v>
      </c>
    </row>
    <row r="169" spans="1:20" ht="24" customHeight="1">
      <c r="A169" s="19">
        <v>167</v>
      </c>
      <c r="B169" s="25" t="s">
        <v>183</v>
      </c>
      <c r="C169" s="25" t="s">
        <v>118</v>
      </c>
      <c r="D169" s="22" t="s">
        <v>184</v>
      </c>
      <c r="E169" s="19">
        <v>2</v>
      </c>
      <c r="F169" s="17" t="str">
        <f t="shared" si="2"/>
        <v>SLF1023_QLN_D1_HK1_2223_21</v>
      </c>
      <c r="G169" s="28">
        <v>1</v>
      </c>
      <c r="H169" s="28">
        <v>40</v>
      </c>
      <c r="I169" s="28">
        <v>85</v>
      </c>
      <c r="J169" s="88"/>
      <c r="K169" s="20" t="s">
        <v>50</v>
      </c>
      <c r="L169" s="20">
        <v>5</v>
      </c>
      <c r="M169" s="20">
        <v>4</v>
      </c>
      <c r="N169" s="20">
        <v>5</v>
      </c>
      <c r="O169" s="20" t="s">
        <v>687</v>
      </c>
      <c r="P169" s="20"/>
      <c r="Q169" s="19"/>
      <c r="R169" s="19" t="s">
        <v>190</v>
      </c>
      <c r="S169" s="20">
        <v>1</v>
      </c>
      <c r="T169" s="20">
        <v>8</v>
      </c>
    </row>
    <row r="170" spans="1:20" ht="24" customHeight="1">
      <c r="A170" s="19">
        <v>168</v>
      </c>
      <c r="B170" s="25" t="s">
        <v>179</v>
      </c>
      <c r="C170" s="25" t="s">
        <v>180</v>
      </c>
      <c r="D170" s="22" t="s">
        <v>184</v>
      </c>
      <c r="E170" s="19">
        <v>3</v>
      </c>
      <c r="F170" s="17" t="str">
        <f t="shared" si="2"/>
        <v>ASF1010_QLN_D1_HK1_2223_21</v>
      </c>
      <c r="G170" s="28">
        <v>2</v>
      </c>
      <c r="H170" s="28">
        <v>40</v>
      </c>
      <c r="I170" s="28">
        <v>85</v>
      </c>
      <c r="J170" s="88"/>
      <c r="K170" s="20" t="s">
        <v>51</v>
      </c>
      <c r="L170" s="20">
        <v>3</v>
      </c>
      <c r="M170" s="20">
        <v>6</v>
      </c>
      <c r="N170" s="20">
        <v>8</v>
      </c>
      <c r="O170" s="20" t="s">
        <v>690</v>
      </c>
      <c r="P170" s="20">
        <v>6</v>
      </c>
      <c r="Q170" s="19">
        <f>VLOOKUP(P170,'[1]Thue 75 tK'!B$4:E$18,4,0)</f>
        <v>2901202105</v>
      </c>
      <c r="R170" s="19" t="s">
        <v>189</v>
      </c>
      <c r="S170" s="20">
        <v>1</v>
      </c>
      <c r="T170" s="20">
        <v>8</v>
      </c>
    </row>
    <row r="171" spans="1:20" ht="24" customHeight="1">
      <c r="A171" s="19">
        <v>169</v>
      </c>
      <c r="B171" s="25" t="s">
        <v>183</v>
      </c>
      <c r="C171" s="25" t="s">
        <v>118</v>
      </c>
      <c r="D171" s="22" t="s">
        <v>184</v>
      </c>
      <c r="E171" s="19">
        <v>2</v>
      </c>
      <c r="F171" s="17" t="str">
        <f t="shared" si="2"/>
        <v>SLF1023_QLN_D1_HK1_2223_21</v>
      </c>
      <c r="G171" s="28">
        <v>2</v>
      </c>
      <c r="H171" s="28">
        <v>40</v>
      </c>
      <c r="I171" s="28">
        <v>85</v>
      </c>
      <c r="J171" s="88"/>
      <c r="K171" s="20" t="s">
        <v>51</v>
      </c>
      <c r="L171" s="20">
        <v>3</v>
      </c>
      <c r="M171" s="20">
        <v>9</v>
      </c>
      <c r="N171" s="20">
        <v>10</v>
      </c>
      <c r="O171" s="20" t="s">
        <v>690</v>
      </c>
      <c r="P171" s="20">
        <v>7</v>
      </c>
      <c r="Q171" s="19">
        <f>VLOOKUP(P171,'[1]Thue 75 tK'!B$4:E$18,4,0)</f>
        <v>2901202106</v>
      </c>
      <c r="R171" s="19" t="s">
        <v>130</v>
      </c>
      <c r="S171" s="20">
        <v>1</v>
      </c>
      <c r="T171" s="20">
        <v>8</v>
      </c>
    </row>
    <row r="172" spans="1:20" ht="24" customHeight="1">
      <c r="A172" s="19">
        <v>170</v>
      </c>
      <c r="B172" s="25" t="s">
        <v>179</v>
      </c>
      <c r="C172" s="25" t="s">
        <v>180</v>
      </c>
      <c r="D172" s="22" t="s">
        <v>184</v>
      </c>
      <c r="E172" s="19">
        <v>3</v>
      </c>
      <c r="F172" s="17" t="str">
        <f t="shared" si="2"/>
        <v>ASF1010_QLN_D1_HK1_2223_21</v>
      </c>
      <c r="G172" s="28">
        <v>2</v>
      </c>
      <c r="H172" s="28">
        <v>40</v>
      </c>
      <c r="I172" s="28">
        <v>85</v>
      </c>
      <c r="J172" s="88"/>
      <c r="K172" s="20" t="s">
        <v>51</v>
      </c>
      <c r="L172" s="20">
        <v>5</v>
      </c>
      <c r="M172" s="20">
        <v>6</v>
      </c>
      <c r="N172" s="20">
        <v>8</v>
      </c>
      <c r="O172" s="20" t="s">
        <v>698</v>
      </c>
      <c r="P172" s="20"/>
      <c r="Q172" s="19"/>
      <c r="R172" s="19" t="s">
        <v>189</v>
      </c>
      <c r="S172" s="20">
        <v>1</v>
      </c>
      <c r="T172" s="20">
        <v>8</v>
      </c>
    </row>
    <row r="173" spans="1:20" ht="24" customHeight="1">
      <c r="A173" s="19">
        <v>171</v>
      </c>
      <c r="B173" s="25" t="s">
        <v>183</v>
      </c>
      <c r="C173" s="25" t="s">
        <v>118</v>
      </c>
      <c r="D173" s="22" t="s">
        <v>184</v>
      </c>
      <c r="E173" s="19">
        <v>2</v>
      </c>
      <c r="F173" s="17" t="str">
        <f t="shared" si="2"/>
        <v>SLF1023_QLN_D1_HK1_2223_21</v>
      </c>
      <c r="G173" s="28">
        <v>2</v>
      </c>
      <c r="H173" s="28">
        <v>40</v>
      </c>
      <c r="I173" s="28">
        <v>85</v>
      </c>
      <c r="J173" s="89"/>
      <c r="K173" s="20" t="s">
        <v>51</v>
      </c>
      <c r="L173" s="20">
        <v>5</v>
      </c>
      <c r="M173" s="20">
        <v>9</v>
      </c>
      <c r="N173" s="20">
        <v>10</v>
      </c>
      <c r="O173" s="20" t="s">
        <v>698</v>
      </c>
      <c r="P173" s="20"/>
      <c r="Q173" s="19"/>
      <c r="R173" s="19" t="s">
        <v>130</v>
      </c>
      <c r="S173" s="20">
        <v>1</v>
      </c>
      <c r="T173" s="20">
        <v>8</v>
      </c>
    </row>
    <row r="174" spans="1:20" ht="26.25" customHeight="1">
      <c r="A174" s="19">
        <v>172</v>
      </c>
      <c r="B174" s="25" t="s">
        <v>193</v>
      </c>
      <c r="C174" s="25" t="s">
        <v>194</v>
      </c>
      <c r="D174" s="22" t="s">
        <v>192</v>
      </c>
      <c r="E174" s="19">
        <v>3</v>
      </c>
      <c r="F174" s="17" t="str">
        <f t="shared" si="2"/>
        <v>ARF1004_TLH+VTL_D1_HK1_2223_21</v>
      </c>
      <c r="G174" s="28">
        <v>1</v>
      </c>
      <c r="H174" s="28">
        <v>40</v>
      </c>
      <c r="I174" s="28">
        <v>65</v>
      </c>
      <c r="J174" s="87">
        <v>9</v>
      </c>
      <c r="K174" s="20" t="s">
        <v>50</v>
      </c>
      <c r="L174" s="20">
        <v>4</v>
      </c>
      <c r="M174" s="20">
        <v>1</v>
      </c>
      <c r="N174" s="20">
        <v>3</v>
      </c>
      <c r="O174" s="20" t="s">
        <v>701</v>
      </c>
      <c r="P174" s="20">
        <v>8</v>
      </c>
      <c r="Q174" s="19">
        <f>VLOOKUP(P174,'[1]Thue 75 tK'!B$4:E$18,4,0)</f>
        <v>2901202107</v>
      </c>
      <c r="R174" s="19" t="s">
        <v>199</v>
      </c>
      <c r="S174" s="20">
        <v>1</v>
      </c>
      <c r="T174" s="20">
        <v>8</v>
      </c>
    </row>
    <row r="175" spans="1:20" ht="26.25" customHeight="1">
      <c r="A175" s="19">
        <v>173</v>
      </c>
      <c r="B175" s="25" t="s">
        <v>195</v>
      </c>
      <c r="C175" s="25" t="s">
        <v>196</v>
      </c>
      <c r="D175" s="22" t="s">
        <v>192</v>
      </c>
      <c r="E175" s="19">
        <v>2</v>
      </c>
      <c r="F175" s="17" t="str">
        <f t="shared" si="2"/>
        <v>ARF1009_TLH+VTL_D1_HK1_2223_21</v>
      </c>
      <c r="G175" s="28">
        <v>1</v>
      </c>
      <c r="H175" s="28">
        <v>40</v>
      </c>
      <c r="I175" s="28">
        <v>65</v>
      </c>
      <c r="J175" s="88"/>
      <c r="K175" s="20" t="s">
        <v>50</v>
      </c>
      <c r="L175" s="20">
        <v>4</v>
      </c>
      <c r="M175" s="20">
        <v>4</v>
      </c>
      <c r="N175" s="20">
        <v>5</v>
      </c>
      <c r="O175" s="20" t="s">
        <v>701</v>
      </c>
      <c r="P175" s="20">
        <v>9</v>
      </c>
      <c r="Q175" s="19">
        <f>VLOOKUP(P175,'[1]Thue 75 tK'!B$4:E$18,4,0)</f>
        <v>2901202108</v>
      </c>
      <c r="R175" s="19" t="s">
        <v>201</v>
      </c>
      <c r="S175" s="20">
        <v>1</v>
      </c>
      <c r="T175" s="20">
        <v>8</v>
      </c>
    </row>
    <row r="176" spans="1:20" ht="26.25" customHeight="1">
      <c r="A176" s="19">
        <v>174</v>
      </c>
      <c r="B176" s="25" t="s">
        <v>193</v>
      </c>
      <c r="C176" s="25" t="s">
        <v>194</v>
      </c>
      <c r="D176" s="22" t="s">
        <v>192</v>
      </c>
      <c r="E176" s="19">
        <v>3</v>
      </c>
      <c r="F176" s="17" t="str">
        <f t="shared" si="2"/>
        <v>ARF1004_TLH+VTL_D1_HK1_2223_21</v>
      </c>
      <c r="G176" s="28">
        <v>1</v>
      </c>
      <c r="H176" s="28">
        <v>40</v>
      </c>
      <c r="I176" s="28">
        <v>65</v>
      </c>
      <c r="J176" s="88"/>
      <c r="K176" s="20" t="s">
        <v>50</v>
      </c>
      <c r="L176" s="20">
        <v>6</v>
      </c>
      <c r="M176" s="20">
        <v>1</v>
      </c>
      <c r="N176" s="20">
        <v>3</v>
      </c>
      <c r="O176" s="20" t="s">
        <v>701</v>
      </c>
      <c r="P176" s="20">
        <v>6</v>
      </c>
      <c r="Q176" s="19">
        <f>VLOOKUP(P176,'[1]Thue 75 tK'!B$4:E$18,4,0)</f>
        <v>2901202105</v>
      </c>
      <c r="R176" s="19" t="s">
        <v>199</v>
      </c>
      <c r="S176" s="20">
        <v>1</v>
      </c>
      <c r="T176" s="20">
        <v>8</v>
      </c>
    </row>
    <row r="177" spans="1:20" ht="26.25" customHeight="1">
      <c r="A177" s="19">
        <v>175</v>
      </c>
      <c r="B177" s="25" t="s">
        <v>195</v>
      </c>
      <c r="C177" s="25" t="s">
        <v>196</v>
      </c>
      <c r="D177" s="22" t="s">
        <v>192</v>
      </c>
      <c r="E177" s="19">
        <v>2</v>
      </c>
      <c r="F177" s="17" t="str">
        <f t="shared" si="2"/>
        <v>ARF1009_TLH+VTL_D1_HK1_2223_21</v>
      </c>
      <c r="G177" s="28">
        <v>1</v>
      </c>
      <c r="H177" s="28">
        <v>40</v>
      </c>
      <c r="I177" s="28">
        <v>65</v>
      </c>
      <c r="J177" s="88"/>
      <c r="K177" s="20" t="s">
        <v>50</v>
      </c>
      <c r="L177" s="20">
        <v>6</v>
      </c>
      <c r="M177" s="20">
        <v>4</v>
      </c>
      <c r="N177" s="20">
        <v>5</v>
      </c>
      <c r="O177" s="20" t="s">
        <v>701</v>
      </c>
      <c r="P177" s="20">
        <v>7</v>
      </c>
      <c r="Q177" s="19">
        <f>VLOOKUP(P177,'[1]Thue 75 tK'!B$4:E$18,4,0)</f>
        <v>2901202106</v>
      </c>
      <c r="R177" s="19" t="s">
        <v>201</v>
      </c>
      <c r="S177" s="20">
        <v>1</v>
      </c>
      <c r="T177" s="20">
        <v>8</v>
      </c>
    </row>
    <row r="178" spans="1:20" ht="26.25" customHeight="1">
      <c r="A178" s="19">
        <v>176</v>
      </c>
      <c r="B178" s="25" t="s">
        <v>181</v>
      </c>
      <c r="C178" s="25" t="s">
        <v>182</v>
      </c>
      <c r="D178" s="22" t="s">
        <v>192</v>
      </c>
      <c r="E178" s="19">
        <v>2</v>
      </c>
      <c r="F178" s="17" t="str">
        <f t="shared" si="2"/>
        <v>SLF1002_TLH+VTL_D1_HK1_2223_21</v>
      </c>
      <c r="G178" s="28">
        <v>1</v>
      </c>
      <c r="H178" s="28">
        <v>40</v>
      </c>
      <c r="I178" s="28">
        <v>65</v>
      </c>
      <c r="J178" s="88"/>
      <c r="K178" s="20" t="s">
        <v>50</v>
      </c>
      <c r="L178" s="20">
        <v>2</v>
      </c>
      <c r="M178" s="20">
        <v>1</v>
      </c>
      <c r="N178" s="20">
        <v>4</v>
      </c>
      <c r="O178" s="20" t="s">
        <v>700</v>
      </c>
      <c r="P178" s="20">
        <v>6</v>
      </c>
      <c r="Q178" s="19">
        <f>VLOOKUP(P178,'[1]Thue 75 tK'!B$4:E$18,4,0)</f>
        <v>2901202105</v>
      </c>
      <c r="R178" s="19" t="s">
        <v>202</v>
      </c>
      <c r="S178" s="20">
        <v>1</v>
      </c>
      <c r="T178" s="20">
        <v>8</v>
      </c>
    </row>
    <row r="179" spans="1:20" ht="26.25" customHeight="1">
      <c r="A179" s="19">
        <v>177</v>
      </c>
      <c r="B179" s="25" t="s">
        <v>183</v>
      </c>
      <c r="C179" s="25" t="s">
        <v>118</v>
      </c>
      <c r="D179" s="22" t="s">
        <v>192</v>
      </c>
      <c r="E179" s="19">
        <v>2</v>
      </c>
      <c r="F179" s="17" t="str">
        <f t="shared" si="2"/>
        <v>SLF1023_TLH+VTL_D1_HK1_2223_21</v>
      </c>
      <c r="G179" s="28">
        <v>1</v>
      </c>
      <c r="H179" s="28">
        <v>40</v>
      </c>
      <c r="I179" s="28">
        <v>65</v>
      </c>
      <c r="J179" s="88"/>
      <c r="K179" s="20" t="s">
        <v>50</v>
      </c>
      <c r="L179" s="20">
        <v>3</v>
      </c>
      <c r="M179" s="20">
        <v>1</v>
      </c>
      <c r="N179" s="20">
        <v>4</v>
      </c>
      <c r="O179" s="20" t="s">
        <v>709</v>
      </c>
      <c r="P179" s="20"/>
      <c r="Q179" s="19"/>
      <c r="R179" s="19" t="s">
        <v>129</v>
      </c>
      <c r="S179" s="20">
        <v>1</v>
      </c>
      <c r="T179" s="20">
        <v>8</v>
      </c>
    </row>
    <row r="180" spans="1:20" ht="26.25" customHeight="1">
      <c r="A180" s="19">
        <v>178</v>
      </c>
      <c r="B180" s="25" t="s">
        <v>197</v>
      </c>
      <c r="C180" s="25" t="s">
        <v>198</v>
      </c>
      <c r="D180" s="22" t="s">
        <v>192</v>
      </c>
      <c r="E180" s="19">
        <v>2</v>
      </c>
      <c r="F180" s="17" t="str">
        <f t="shared" si="2"/>
        <v>CIF1020_TLH+VTL_D1_HK1_2223_21</v>
      </c>
      <c r="G180" s="28">
        <v>1</v>
      </c>
      <c r="H180" s="28">
        <v>40</v>
      </c>
      <c r="I180" s="28">
        <v>65</v>
      </c>
      <c r="J180" s="89"/>
      <c r="K180" s="20" t="s">
        <v>50</v>
      </c>
      <c r="L180" s="20">
        <v>5</v>
      </c>
      <c r="M180" s="20">
        <v>1</v>
      </c>
      <c r="N180" s="20">
        <v>4</v>
      </c>
      <c r="O180" s="20" t="s">
        <v>701</v>
      </c>
      <c r="P180" s="20">
        <v>5</v>
      </c>
      <c r="Q180" s="19">
        <f>VLOOKUP(P180,'[1]Thue 75 tK'!B$4:E$18,4,0)</f>
        <v>2901202104</v>
      </c>
      <c r="R180" s="19" t="s">
        <v>203</v>
      </c>
      <c r="S180" s="20">
        <v>1</v>
      </c>
      <c r="T180" s="20">
        <v>8</v>
      </c>
    </row>
    <row r="181" spans="1:20" ht="24.75" customHeight="1">
      <c r="A181" s="19">
        <v>179</v>
      </c>
      <c r="B181" s="25" t="s">
        <v>177</v>
      </c>
      <c r="C181" s="25" t="s">
        <v>178</v>
      </c>
      <c r="D181" s="22" t="s">
        <v>204</v>
      </c>
      <c r="E181" s="19">
        <v>3</v>
      </c>
      <c r="F181" s="17" t="str">
        <f t="shared" si="2"/>
        <v>PSF2049_CTH+CSC_D1_HK1_2223_21</v>
      </c>
      <c r="G181" s="28">
        <v>1</v>
      </c>
      <c r="H181" s="28">
        <v>40</v>
      </c>
      <c r="I181" s="28">
        <v>85</v>
      </c>
      <c r="J181" s="87">
        <v>9</v>
      </c>
      <c r="K181" s="20" t="s">
        <v>51</v>
      </c>
      <c r="L181" s="20">
        <v>2</v>
      </c>
      <c r="M181" s="20">
        <v>6</v>
      </c>
      <c r="N181" s="20">
        <v>8</v>
      </c>
      <c r="O181" s="20" t="s">
        <v>697</v>
      </c>
      <c r="P181" s="20"/>
      <c r="Q181" s="19"/>
      <c r="R181" s="19" t="s">
        <v>185</v>
      </c>
      <c r="S181" s="20">
        <v>1</v>
      </c>
      <c r="T181" s="20">
        <v>8</v>
      </c>
    </row>
    <row r="182" spans="1:20" ht="24.75" customHeight="1">
      <c r="A182" s="19">
        <v>180</v>
      </c>
      <c r="B182" s="25" t="s">
        <v>177</v>
      </c>
      <c r="C182" s="25" t="s">
        <v>178</v>
      </c>
      <c r="D182" s="22" t="s">
        <v>204</v>
      </c>
      <c r="E182" s="19">
        <v>3</v>
      </c>
      <c r="F182" s="17" t="str">
        <f t="shared" si="2"/>
        <v>PSF2049_CTH+CSC_D1_HK1_2223_21</v>
      </c>
      <c r="G182" s="28">
        <v>1</v>
      </c>
      <c r="H182" s="28">
        <v>40</v>
      </c>
      <c r="I182" s="28">
        <v>85</v>
      </c>
      <c r="J182" s="88"/>
      <c r="K182" s="20" t="s">
        <v>51</v>
      </c>
      <c r="L182" s="20">
        <v>4</v>
      </c>
      <c r="M182" s="20">
        <v>6</v>
      </c>
      <c r="N182" s="20">
        <v>8</v>
      </c>
      <c r="O182" s="20"/>
      <c r="P182" s="20"/>
      <c r="Q182" s="19">
        <v>2901202111</v>
      </c>
      <c r="R182" s="19" t="s">
        <v>185</v>
      </c>
      <c r="S182" s="20">
        <v>1</v>
      </c>
      <c r="T182" s="20">
        <v>8</v>
      </c>
    </row>
    <row r="183" spans="1:20" ht="24.75" customHeight="1">
      <c r="A183" s="19">
        <v>181</v>
      </c>
      <c r="B183" s="25" t="s">
        <v>205</v>
      </c>
      <c r="C183" s="25" t="s">
        <v>206</v>
      </c>
      <c r="D183" s="22" t="s">
        <v>204</v>
      </c>
      <c r="E183" s="19">
        <v>3</v>
      </c>
      <c r="F183" s="17" t="str">
        <f t="shared" si="2"/>
        <v>OMF1003_CTH+CSC_D1_HK1_2223_21</v>
      </c>
      <c r="G183" s="28">
        <v>1</v>
      </c>
      <c r="H183" s="28">
        <v>40</v>
      </c>
      <c r="I183" s="28">
        <v>85</v>
      </c>
      <c r="J183" s="88"/>
      <c r="K183" s="20" t="s">
        <v>51</v>
      </c>
      <c r="L183" s="20">
        <v>3</v>
      </c>
      <c r="M183" s="20">
        <v>6</v>
      </c>
      <c r="N183" s="20">
        <v>8</v>
      </c>
      <c r="O183" s="20" t="s">
        <v>687</v>
      </c>
      <c r="P183" s="20"/>
      <c r="Q183" s="19"/>
      <c r="R183" s="19" t="s">
        <v>157</v>
      </c>
      <c r="S183" s="20">
        <v>1</v>
      </c>
      <c r="T183" s="20">
        <v>8</v>
      </c>
    </row>
    <row r="184" spans="1:20" ht="24.75" customHeight="1">
      <c r="A184" s="19">
        <v>182</v>
      </c>
      <c r="B184" s="25" t="s">
        <v>205</v>
      </c>
      <c r="C184" s="25" t="s">
        <v>206</v>
      </c>
      <c r="D184" s="22" t="s">
        <v>204</v>
      </c>
      <c r="E184" s="19">
        <v>3</v>
      </c>
      <c r="F184" s="17" t="str">
        <f t="shared" si="2"/>
        <v>OMF1003_CTH+CSC_D1_HK1_2223_21</v>
      </c>
      <c r="G184" s="28">
        <v>1</v>
      </c>
      <c r="H184" s="28">
        <v>40</v>
      </c>
      <c r="I184" s="28">
        <v>85</v>
      </c>
      <c r="J184" s="89"/>
      <c r="K184" s="20" t="s">
        <v>51</v>
      </c>
      <c r="L184" s="20">
        <v>5</v>
      </c>
      <c r="M184" s="20">
        <v>6</v>
      </c>
      <c r="N184" s="20">
        <v>8</v>
      </c>
      <c r="O184" s="20" t="s">
        <v>688</v>
      </c>
      <c r="P184" s="20"/>
      <c r="Q184" s="19"/>
      <c r="R184" s="19" t="s">
        <v>157</v>
      </c>
      <c r="S184" s="20">
        <v>1</v>
      </c>
      <c r="T184" s="20">
        <v>8</v>
      </c>
    </row>
    <row r="185" spans="1:20" ht="26.25" customHeight="1">
      <c r="A185" s="19">
        <v>183</v>
      </c>
      <c r="B185" s="25" t="s">
        <v>212</v>
      </c>
      <c r="C185" s="25" t="s">
        <v>213</v>
      </c>
      <c r="D185" s="22" t="s">
        <v>211</v>
      </c>
      <c r="E185" s="19">
        <v>3</v>
      </c>
      <c r="F185" s="17" t="str">
        <f t="shared" si="2"/>
        <v>ASF1001_XDĐ_D1_HK1_2223_21</v>
      </c>
      <c r="G185" s="28">
        <v>1</v>
      </c>
      <c r="H185" s="28">
        <v>40</v>
      </c>
      <c r="I185" s="28">
        <v>80</v>
      </c>
      <c r="J185" s="87">
        <v>10</v>
      </c>
      <c r="K185" s="20" t="s">
        <v>50</v>
      </c>
      <c r="L185" s="20">
        <v>3</v>
      </c>
      <c r="M185" s="20">
        <v>1</v>
      </c>
      <c r="N185" s="20">
        <v>3</v>
      </c>
      <c r="O185" s="20" t="s">
        <v>699</v>
      </c>
      <c r="P185" s="20"/>
      <c r="Q185" s="19"/>
      <c r="R185" s="19" t="s">
        <v>218</v>
      </c>
      <c r="S185" s="20">
        <v>1</v>
      </c>
      <c r="T185" s="20">
        <v>8</v>
      </c>
    </row>
    <row r="186" spans="1:20" ht="30" customHeight="1">
      <c r="A186" s="19">
        <v>184</v>
      </c>
      <c r="B186" s="25" t="s">
        <v>214</v>
      </c>
      <c r="C186" s="25" t="s">
        <v>215</v>
      </c>
      <c r="D186" s="22" t="s">
        <v>211</v>
      </c>
      <c r="E186" s="19">
        <v>2</v>
      </c>
      <c r="F186" s="17" t="str">
        <f t="shared" si="2"/>
        <v>ARF1001_XDĐ_D1_HK1_2223_21</v>
      </c>
      <c r="G186" s="28">
        <v>1</v>
      </c>
      <c r="H186" s="28">
        <v>40</v>
      </c>
      <c r="I186" s="28">
        <v>80</v>
      </c>
      <c r="J186" s="88"/>
      <c r="K186" s="20" t="s">
        <v>50</v>
      </c>
      <c r="L186" s="20">
        <v>3</v>
      </c>
      <c r="M186" s="20">
        <v>4</v>
      </c>
      <c r="N186" s="20">
        <v>5</v>
      </c>
      <c r="O186" s="20" t="s">
        <v>699</v>
      </c>
      <c r="P186" s="20"/>
      <c r="Q186" s="19"/>
      <c r="R186" s="19" t="s">
        <v>200</v>
      </c>
      <c r="S186" s="20">
        <v>1</v>
      </c>
      <c r="T186" s="20">
        <v>8</v>
      </c>
    </row>
    <row r="187" spans="1:20" ht="30" customHeight="1">
      <c r="A187" s="19">
        <v>185</v>
      </c>
      <c r="B187" s="25" t="s">
        <v>212</v>
      </c>
      <c r="C187" s="25" t="s">
        <v>213</v>
      </c>
      <c r="D187" s="22" t="s">
        <v>211</v>
      </c>
      <c r="E187" s="19">
        <v>3</v>
      </c>
      <c r="F187" s="17" t="str">
        <f t="shared" si="2"/>
        <v>ASF1001_XDĐ_D1_HK1_2223_21</v>
      </c>
      <c r="G187" s="28">
        <v>1</v>
      </c>
      <c r="H187" s="28">
        <v>40</v>
      </c>
      <c r="I187" s="28">
        <v>80</v>
      </c>
      <c r="J187" s="88"/>
      <c r="K187" s="20" t="s">
        <v>50</v>
      </c>
      <c r="L187" s="20">
        <v>5</v>
      </c>
      <c r="M187" s="20">
        <v>1</v>
      </c>
      <c r="N187" s="20">
        <v>3</v>
      </c>
      <c r="O187" s="20" t="s">
        <v>699</v>
      </c>
      <c r="P187" s="20"/>
      <c r="Q187" s="19"/>
      <c r="R187" s="19" t="s">
        <v>218</v>
      </c>
      <c r="S187" s="20">
        <v>1</v>
      </c>
      <c r="T187" s="20">
        <v>8</v>
      </c>
    </row>
    <row r="188" spans="1:20" ht="30" customHeight="1">
      <c r="A188" s="19">
        <v>186</v>
      </c>
      <c r="B188" s="25" t="s">
        <v>214</v>
      </c>
      <c r="C188" s="25" t="s">
        <v>215</v>
      </c>
      <c r="D188" s="22" t="s">
        <v>211</v>
      </c>
      <c r="E188" s="19">
        <v>2</v>
      </c>
      <c r="F188" s="17" t="str">
        <f t="shared" si="2"/>
        <v>ARF1001_XDĐ_D1_HK1_2223_21</v>
      </c>
      <c r="G188" s="28">
        <v>1</v>
      </c>
      <c r="H188" s="28">
        <v>40</v>
      </c>
      <c r="I188" s="28">
        <v>80</v>
      </c>
      <c r="J188" s="88"/>
      <c r="K188" s="20" t="s">
        <v>50</v>
      </c>
      <c r="L188" s="20">
        <v>5</v>
      </c>
      <c r="M188" s="20">
        <v>4</v>
      </c>
      <c r="N188" s="20">
        <v>5</v>
      </c>
      <c r="O188" s="20" t="s">
        <v>699</v>
      </c>
      <c r="P188" s="20"/>
      <c r="Q188" s="19"/>
      <c r="R188" s="19" t="s">
        <v>200</v>
      </c>
      <c r="S188" s="20">
        <v>1</v>
      </c>
      <c r="T188" s="20">
        <v>8</v>
      </c>
    </row>
    <row r="189" spans="1:20" ht="30" customHeight="1">
      <c r="A189" s="19">
        <v>187</v>
      </c>
      <c r="B189" s="25" t="s">
        <v>217</v>
      </c>
      <c r="C189" s="25" t="s">
        <v>182</v>
      </c>
      <c r="D189" s="22" t="s">
        <v>211</v>
      </c>
      <c r="E189" s="19">
        <v>2</v>
      </c>
      <c r="F189" s="17" t="str">
        <f t="shared" si="2"/>
        <v>SLF1002_XDĐ_D1_HK1_2223_21</v>
      </c>
      <c r="G189" s="28">
        <v>1</v>
      </c>
      <c r="H189" s="28">
        <v>40</v>
      </c>
      <c r="I189" s="28">
        <v>80</v>
      </c>
      <c r="J189" s="89"/>
      <c r="K189" s="20" t="s">
        <v>50</v>
      </c>
      <c r="L189" s="20">
        <v>6</v>
      </c>
      <c r="M189" s="20">
        <v>1</v>
      </c>
      <c r="N189" s="20">
        <v>4</v>
      </c>
      <c r="O189" s="20" t="s">
        <v>688</v>
      </c>
      <c r="P189" s="20"/>
      <c r="Q189" s="19"/>
      <c r="R189" s="19" t="s">
        <v>202</v>
      </c>
      <c r="S189" s="20">
        <v>1</v>
      </c>
      <c r="T189" s="20">
        <v>8</v>
      </c>
    </row>
    <row r="190" spans="1:20" ht="30" customHeight="1">
      <c r="A190" s="19">
        <v>188</v>
      </c>
      <c r="B190" s="25" t="s">
        <v>223</v>
      </c>
      <c r="C190" s="25" t="s">
        <v>224</v>
      </c>
      <c r="D190" s="22" t="s">
        <v>222</v>
      </c>
      <c r="E190" s="19">
        <v>2</v>
      </c>
      <c r="F190" s="17" t="str">
        <f t="shared" si="2"/>
        <v>INC0006_HTT_D1_HK1_2223_21</v>
      </c>
      <c r="G190" s="28">
        <v>1</v>
      </c>
      <c r="H190" s="28">
        <v>20</v>
      </c>
      <c r="I190" s="28">
        <v>40</v>
      </c>
      <c r="J190" s="87">
        <v>8</v>
      </c>
      <c r="K190" s="20" t="s">
        <v>50</v>
      </c>
      <c r="L190" s="20">
        <v>3</v>
      </c>
      <c r="M190" s="20">
        <v>2</v>
      </c>
      <c r="N190" s="20">
        <v>5</v>
      </c>
      <c r="O190" s="20" t="s">
        <v>225</v>
      </c>
      <c r="P190" s="20"/>
      <c r="Q190" s="19"/>
      <c r="R190" s="19" t="s">
        <v>226</v>
      </c>
      <c r="S190" s="20">
        <v>1</v>
      </c>
      <c r="T190" s="20">
        <v>8</v>
      </c>
    </row>
    <row r="191" spans="1:20" ht="30" customHeight="1">
      <c r="A191" s="19">
        <v>189</v>
      </c>
      <c r="B191" s="25" t="s">
        <v>223</v>
      </c>
      <c r="C191" s="25" t="s">
        <v>224</v>
      </c>
      <c r="D191" s="22" t="s">
        <v>222</v>
      </c>
      <c r="E191" s="19">
        <v>2</v>
      </c>
      <c r="F191" s="17" t="str">
        <f t="shared" si="2"/>
        <v>INC0006_HTT_D1_HK1_2223_21</v>
      </c>
      <c r="G191" s="28">
        <v>1</v>
      </c>
      <c r="H191" s="28">
        <v>20</v>
      </c>
      <c r="I191" s="28">
        <v>40</v>
      </c>
      <c r="J191" s="88"/>
      <c r="K191" s="20" t="s">
        <v>50</v>
      </c>
      <c r="L191" s="20">
        <v>5</v>
      </c>
      <c r="M191" s="20">
        <v>2</v>
      </c>
      <c r="N191" s="20">
        <v>5</v>
      </c>
      <c r="O191" s="20" t="s">
        <v>225</v>
      </c>
      <c r="P191" s="20"/>
      <c r="Q191" s="19"/>
      <c r="R191" s="19" t="s">
        <v>226</v>
      </c>
      <c r="S191" s="20">
        <v>1</v>
      </c>
      <c r="T191" s="20">
        <v>8</v>
      </c>
    </row>
    <row r="192" spans="1:20" ht="30" customHeight="1">
      <c r="A192" s="19">
        <v>190</v>
      </c>
      <c r="B192" s="25" t="s">
        <v>223</v>
      </c>
      <c r="C192" s="25" t="s">
        <v>224</v>
      </c>
      <c r="D192" s="22" t="s">
        <v>222</v>
      </c>
      <c r="E192" s="19">
        <v>2</v>
      </c>
      <c r="F192" s="17" t="str">
        <f t="shared" si="2"/>
        <v>INC0006_HTT_D1_HK1_2223_21</v>
      </c>
      <c r="G192" s="28">
        <v>2</v>
      </c>
      <c r="H192" s="28">
        <v>20</v>
      </c>
      <c r="I192" s="28">
        <v>40</v>
      </c>
      <c r="J192" s="88"/>
      <c r="K192" s="20" t="s">
        <v>51</v>
      </c>
      <c r="L192" s="20">
        <v>2</v>
      </c>
      <c r="M192" s="20">
        <v>7</v>
      </c>
      <c r="N192" s="20">
        <v>10</v>
      </c>
      <c r="O192" s="20" t="s">
        <v>225</v>
      </c>
      <c r="P192" s="20"/>
      <c r="Q192" s="19"/>
      <c r="R192" s="19" t="s">
        <v>226</v>
      </c>
      <c r="S192" s="20">
        <v>1</v>
      </c>
      <c r="T192" s="20">
        <v>8</v>
      </c>
    </row>
    <row r="193" spans="1:20" ht="30" customHeight="1">
      <c r="A193" s="19">
        <v>191</v>
      </c>
      <c r="B193" s="25" t="s">
        <v>223</v>
      </c>
      <c r="C193" s="25" t="s">
        <v>224</v>
      </c>
      <c r="D193" s="22" t="s">
        <v>222</v>
      </c>
      <c r="E193" s="19">
        <v>2</v>
      </c>
      <c r="F193" s="17" t="str">
        <f t="shared" si="2"/>
        <v>INC0006_HTT_D1_HK1_2223_21</v>
      </c>
      <c r="G193" s="28">
        <v>2</v>
      </c>
      <c r="H193" s="28">
        <v>20</v>
      </c>
      <c r="I193" s="28">
        <v>40</v>
      </c>
      <c r="J193" s="89"/>
      <c r="K193" s="20" t="s">
        <v>51</v>
      </c>
      <c r="L193" s="20">
        <v>4</v>
      </c>
      <c r="M193" s="20">
        <v>7</v>
      </c>
      <c r="N193" s="20">
        <v>10</v>
      </c>
      <c r="O193" s="20" t="s">
        <v>225</v>
      </c>
      <c r="P193" s="20"/>
      <c r="Q193" s="19"/>
      <c r="R193" s="19" t="s">
        <v>226</v>
      </c>
      <c r="S193" s="20">
        <v>1</v>
      </c>
      <c r="T193" s="20">
        <v>8</v>
      </c>
    </row>
    <row r="194" spans="1:20" ht="30">
      <c r="A194" s="19">
        <v>192</v>
      </c>
      <c r="B194" s="25" t="s">
        <v>231</v>
      </c>
      <c r="C194" s="25" t="s">
        <v>232</v>
      </c>
      <c r="D194" s="22" t="s">
        <v>280</v>
      </c>
      <c r="E194" s="19">
        <v>3</v>
      </c>
      <c r="F194" s="17" t="str">
        <f t="shared" si="2"/>
        <v>CFL0004_NNA+TAP+TAD_D1_HK1_2223_21</v>
      </c>
      <c r="G194" s="28">
        <v>1</v>
      </c>
      <c r="H194" s="28">
        <v>30</v>
      </c>
      <c r="I194" s="28">
        <v>60</v>
      </c>
      <c r="J194" s="87">
        <v>10</v>
      </c>
      <c r="K194" s="20" t="s">
        <v>51</v>
      </c>
      <c r="L194" s="20">
        <v>4</v>
      </c>
      <c r="M194" s="20">
        <v>6</v>
      </c>
      <c r="N194" s="20">
        <v>9</v>
      </c>
      <c r="O194" s="20" t="s">
        <v>701</v>
      </c>
      <c r="P194" s="20">
        <v>7</v>
      </c>
      <c r="Q194" s="19">
        <f>VLOOKUP(P194,'[1]Thue 75 tK'!B$4:E$18,4,0)</f>
        <v>2901202106</v>
      </c>
      <c r="R194" s="19" t="s">
        <v>723</v>
      </c>
      <c r="S194" s="20">
        <v>1</v>
      </c>
      <c r="T194" s="20">
        <v>8</v>
      </c>
    </row>
    <row r="195" spans="1:20" ht="30">
      <c r="A195" s="19">
        <v>193</v>
      </c>
      <c r="B195" s="25" t="s">
        <v>231</v>
      </c>
      <c r="C195" s="25" t="s">
        <v>232</v>
      </c>
      <c r="D195" s="22" t="s">
        <v>280</v>
      </c>
      <c r="E195" s="19">
        <v>3</v>
      </c>
      <c r="F195" s="17" t="str">
        <f t="shared" si="2"/>
        <v>CFL0004_NNA+TAP+TAD_D1_HK1_2223_21</v>
      </c>
      <c r="G195" s="28">
        <v>1</v>
      </c>
      <c r="H195" s="28">
        <v>30</v>
      </c>
      <c r="I195" s="28">
        <v>60</v>
      </c>
      <c r="J195" s="88"/>
      <c r="K195" s="20" t="s">
        <v>50</v>
      </c>
      <c r="L195" s="20">
        <v>6</v>
      </c>
      <c r="M195" s="20">
        <v>1</v>
      </c>
      <c r="N195" s="20">
        <v>4</v>
      </c>
      <c r="O195" s="20" t="s">
        <v>712</v>
      </c>
      <c r="P195" s="20">
        <v>8</v>
      </c>
      <c r="Q195" s="19">
        <f>VLOOKUP(P195,'[1]Thue 75 tK'!B$4:E$18,4,0)</f>
        <v>2901202107</v>
      </c>
      <c r="R195" s="19" t="s">
        <v>723</v>
      </c>
      <c r="S195" s="20">
        <v>1</v>
      </c>
      <c r="T195" s="20">
        <v>8</v>
      </c>
    </row>
    <row r="196" spans="1:20" ht="30">
      <c r="A196" s="19">
        <v>194</v>
      </c>
      <c r="B196" s="25" t="s">
        <v>233</v>
      </c>
      <c r="C196" s="25" t="s">
        <v>234</v>
      </c>
      <c r="D196" s="22" t="s">
        <v>280</v>
      </c>
      <c r="E196" s="19">
        <v>3</v>
      </c>
      <c r="F196" s="17" t="str">
        <f aca="true" t="shared" si="3" ref="F196:F230">C196&amp;"_"&amp;D196&amp;"_D1_HK1_2223_21"</f>
        <v>CFL2009_NNA+TAP+TAD_D1_HK1_2223_21</v>
      </c>
      <c r="G196" s="28">
        <v>1</v>
      </c>
      <c r="H196" s="28">
        <v>30</v>
      </c>
      <c r="I196" s="28">
        <v>60</v>
      </c>
      <c r="J196" s="88"/>
      <c r="K196" s="20" t="s">
        <v>50</v>
      </c>
      <c r="L196" s="20">
        <v>3</v>
      </c>
      <c r="M196" s="20">
        <v>1</v>
      </c>
      <c r="N196" s="20">
        <v>4</v>
      </c>
      <c r="O196" s="20" t="s">
        <v>711</v>
      </c>
      <c r="P196" s="20"/>
      <c r="Q196" s="19"/>
      <c r="R196" s="19" t="s">
        <v>90</v>
      </c>
      <c r="S196" s="20">
        <v>1</v>
      </c>
      <c r="T196" s="20">
        <v>8</v>
      </c>
    </row>
    <row r="197" spans="1:20" ht="30">
      <c r="A197" s="19">
        <v>195</v>
      </c>
      <c r="B197" s="25" t="s">
        <v>233</v>
      </c>
      <c r="C197" s="25" t="s">
        <v>234</v>
      </c>
      <c r="D197" s="22" t="s">
        <v>280</v>
      </c>
      <c r="E197" s="19">
        <v>3</v>
      </c>
      <c r="F197" s="17" t="str">
        <f t="shared" si="3"/>
        <v>CFL2009_NNA+TAP+TAD_D1_HK1_2223_21</v>
      </c>
      <c r="G197" s="28">
        <v>1</v>
      </c>
      <c r="H197" s="28">
        <v>30</v>
      </c>
      <c r="I197" s="28">
        <v>60</v>
      </c>
      <c r="J197" s="88"/>
      <c r="K197" s="20" t="s">
        <v>50</v>
      </c>
      <c r="L197" s="20">
        <v>5</v>
      </c>
      <c r="M197" s="20">
        <v>1</v>
      </c>
      <c r="N197" s="20">
        <v>4</v>
      </c>
      <c r="O197" s="20" t="s">
        <v>683</v>
      </c>
      <c r="P197" s="20">
        <v>6</v>
      </c>
      <c r="Q197" s="19">
        <f>VLOOKUP(P197,'[1]Thue 75 tK'!B$4:E$18,4,0)</f>
        <v>2901202105</v>
      </c>
      <c r="R197" s="19" t="s">
        <v>90</v>
      </c>
      <c r="S197" s="20">
        <v>1</v>
      </c>
      <c r="T197" s="20">
        <v>8</v>
      </c>
    </row>
    <row r="198" spans="1:20" ht="30">
      <c r="A198" s="19">
        <v>196</v>
      </c>
      <c r="B198" s="25" t="s">
        <v>235</v>
      </c>
      <c r="C198" s="25" t="s">
        <v>236</v>
      </c>
      <c r="D198" s="22" t="s">
        <v>280</v>
      </c>
      <c r="E198" s="19">
        <v>3</v>
      </c>
      <c r="F198" s="17" t="str">
        <f t="shared" si="3"/>
        <v>CFL2010_NNA+TAP+TAD_D1_HK1_2223_21</v>
      </c>
      <c r="G198" s="28">
        <v>1</v>
      </c>
      <c r="H198" s="28">
        <v>30</v>
      </c>
      <c r="I198" s="28">
        <v>60</v>
      </c>
      <c r="J198" s="88"/>
      <c r="K198" s="20" t="s">
        <v>50</v>
      </c>
      <c r="L198" s="20">
        <v>2</v>
      </c>
      <c r="M198" s="20">
        <v>1</v>
      </c>
      <c r="N198" s="20">
        <v>4</v>
      </c>
      <c r="O198" s="20" t="s">
        <v>701</v>
      </c>
      <c r="P198" s="20">
        <v>7</v>
      </c>
      <c r="Q198" s="19">
        <f>VLOOKUP(P198,'[1]Thue 75 tK'!B$4:E$18,4,0)</f>
        <v>2901202106</v>
      </c>
      <c r="R198" s="19" t="s">
        <v>97</v>
      </c>
      <c r="S198" s="20">
        <v>1</v>
      </c>
      <c r="T198" s="20">
        <v>8</v>
      </c>
    </row>
    <row r="199" spans="1:20" ht="30">
      <c r="A199" s="19">
        <v>197</v>
      </c>
      <c r="B199" s="25" t="s">
        <v>235</v>
      </c>
      <c r="C199" s="25" t="s">
        <v>236</v>
      </c>
      <c r="D199" s="22" t="s">
        <v>280</v>
      </c>
      <c r="E199" s="19">
        <v>3</v>
      </c>
      <c r="F199" s="17" t="str">
        <f t="shared" si="3"/>
        <v>CFL2010_NNA+TAP+TAD_D1_HK1_2223_21</v>
      </c>
      <c r="G199" s="28">
        <v>1</v>
      </c>
      <c r="H199" s="28">
        <v>30</v>
      </c>
      <c r="I199" s="28">
        <v>60</v>
      </c>
      <c r="J199" s="88"/>
      <c r="K199" s="20" t="s">
        <v>50</v>
      </c>
      <c r="L199" s="20">
        <v>4</v>
      </c>
      <c r="M199" s="20">
        <v>1</v>
      </c>
      <c r="N199" s="20">
        <v>4</v>
      </c>
      <c r="O199" s="20" t="s">
        <v>712</v>
      </c>
      <c r="P199" s="20">
        <v>10</v>
      </c>
      <c r="Q199" s="19">
        <f>VLOOKUP(P199,'[1]Thue 75 tK'!B$4:E$18,4,0)</f>
        <v>2901202109</v>
      </c>
      <c r="R199" s="19" t="s">
        <v>97</v>
      </c>
      <c r="S199" s="20">
        <v>1</v>
      </c>
      <c r="T199" s="20">
        <v>8</v>
      </c>
    </row>
    <row r="200" spans="1:20" ht="30">
      <c r="A200" s="19">
        <v>198</v>
      </c>
      <c r="B200" s="25" t="s">
        <v>237</v>
      </c>
      <c r="C200" s="25" t="s">
        <v>238</v>
      </c>
      <c r="D200" s="22" t="s">
        <v>280</v>
      </c>
      <c r="E200" s="19">
        <v>3</v>
      </c>
      <c r="F200" s="17" t="str">
        <f t="shared" si="3"/>
        <v>CFL2011_NNA+TAP+TAD_D1_HK1_2223_21</v>
      </c>
      <c r="G200" s="28">
        <v>1</v>
      </c>
      <c r="H200" s="28">
        <v>30</v>
      </c>
      <c r="I200" s="28">
        <v>60</v>
      </c>
      <c r="J200" s="88"/>
      <c r="K200" s="20" t="s">
        <v>51</v>
      </c>
      <c r="L200" s="20">
        <v>3</v>
      </c>
      <c r="M200" s="20">
        <v>6</v>
      </c>
      <c r="N200" s="20">
        <v>9</v>
      </c>
      <c r="O200" s="20" t="s">
        <v>683</v>
      </c>
      <c r="P200" s="20">
        <v>8</v>
      </c>
      <c r="Q200" s="19">
        <f>VLOOKUP(P200,'[1]Thue 75 tK'!B$4:E$18,4,0)</f>
        <v>2901202107</v>
      </c>
      <c r="R200" s="19" t="s">
        <v>96</v>
      </c>
      <c r="S200" s="20">
        <v>1</v>
      </c>
      <c r="T200" s="20">
        <v>8</v>
      </c>
    </row>
    <row r="201" spans="1:20" ht="30">
      <c r="A201" s="19">
        <v>199</v>
      </c>
      <c r="B201" s="25" t="s">
        <v>237</v>
      </c>
      <c r="C201" s="25" t="s">
        <v>238</v>
      </c>
      <c r="D201" s="22" t="s">
        <v>280</v>
      </c>
      <c r="E201" s="19">
        <v>3</v>
      </c>
      <c r="F201" s="17" t="str">
        <f t="shared" si="3"/>
        <v>CFL2011_NNA+TAP+TAD_D1_HK1_2223_21</v>
      </c>
      <c r="G201" s="28">
        <v>1</v>
      </c>
      <c r="H201" s="28">
        <v>30</v>
      </c>
      <c r="I201" s="28">
        <v>60</v>
      </c>
      <c r="J201" s="88"/>
      <c r="K201" s="20" t="s">
        <v>51</v>
      </c>
      <c r="L201" s="20">
        <v>5</v>
      </c>
      <c r="M201" s="20">
        <v>6</v>
      </c>
      <c r="N201" s="20">
        <v>9</v>
      </c>
      <c r="O201" s="20" t="s">
        <v>701</v>
      </c>
      <c r="P201" s="20">
        <v>6</v>
      </c>
      <c r="Q201" s="19">
        <f>VLOOKUP(P201,'[1]Thue 75 tK'!B$4:E$18,4,0)</f>
        <v>2901202105</v>
      </c>
      <c r="R201" s="19" t="s">
        <v>96</v>
      </c>
      <c r="S201" s="20">
        <v>1</v>
      </c>
      <c r="T201" s="20">
        <v>8</v>
      </c>
    </row>
    <row r="202" spans="1:20" ht="30">
      <c r="A202" s="19">
        <v>200</v>
      </c>
      <c r="B202" s="25" t="s">
        <v>239</v>
      </c>
      <c r="C202" s="25" t="s">
        <v>240</v>
      </c>
      <c r="D202" s="22" t="s">
        <v>280</v>
      </c>
      <c r="E202" s="19">
        <v>3</v>
      </c>
      <c r="F202" s="17" t="str">
        <f t="shared" si="3"/>
        <v>CFL2012_NNA+TAP+TAD_D1_HK1_2223_21</v>
      </c>
      <c r="G202" s="28">
        <v>1</v>
      </c>
      <c r="H202" s="28">
        <v>30</v>
      </c>
      <c r="I202" s="28">
        <v>60</v>
      </c>
      <c r="J202" s="88"/>
      <c r="K202" s="20" t="s">
        <v>51</v>
      </c>
      <c r="L202" s="20">
        <v>2</v>
      </c>
      <c r="M202" s="20">
        <v>6</v>
      </c>
      <c r="N202" s="20">
        <v>9</v>
      </c>
      <c r="O202" s="20" t="s">
        <v>701</v>
      </c>
      <c r="P202" s="20">
        <v>7</v>
      </c>
      <c r="Q202" s="19">
        <f>VLOOKUP(P202,'[1]Thue 75 tK'!B$4:E$18,4,0)</f>
        <v>2901202106</v>
      </c>
      <c r="R202" s="19" t="s">
        <v>88</v>
      </c>
      <c r="S202" s="20">
        <v>1</v>
      </c>
      <c r="T202" s="20">
        <v>8</v>
      </c>
    </row>
    <row r="203" spans="1:20" ht="30">
      <c r="A203" s="19">
        <v>201</v>
      </c>
      <c r="B203" s="25" t="s">
        <v>239</v>
      </c>
      <c r="C203" s="25" t="s">
        <v>240</v>
      </c>
      <c r="D203" s="22" t="s">
        <v>280</v>
      </c>
      <c r="E203" s="19">
        <v>3</v>
      </c>
      <c r="F203" s="17" t="str">
        <f t="shared" si="3"/>
        <v>CFL2012_NNA+TAP+TAD_D1_HK1_2223_21</v>
      </c>
      <c r="G203" s="28">
        <v>1</v>
      </c>
      <c r="H203" s="28">
        <v>30</v>
      </c>
      <c r="I203" s="28">
        <v>60</v>
      </c>
      <c r="J203" s="89"/>
      <c r="K203" s="20" t="s">
        <v>51</v>
      </c>
      <c r="L203" s="20">
        <v>6</v>
      </c>
      <c r="M203" s="20">
        <v>6</v>
      </c>
      <c r="N203" s="20">
        <v>9</v>
      </c>
      <c r="O203" s="20" t="s">
        <v>701</v>
      </c>
      <c r="P203" s="20">
        <v>5</v>
      </c>
      <c r="Q203" s="19">
        <f>VLOOKUP(P203,'[1]Thue 75 tK'!B$4:E$18,4,0)</f>
        <v>2901202104</v>
      </c>
      <c r="R203" s="19" t="s">
        <v>88</v>
      </c>
      <c r="S203" s="20">
        <v>1</v>
      </c>
      <c r="T203" s="20">
        <v>8</v>
      </c>
    </row>
    <row r="204" spans="1:20" ht="26.25" customHeight="1">
      <c r="A204" s="19">
        <v>202</v>
      </c>
      <c r="B204" s="25" t="s">
        <v>241</v>
      </c>
      <c r="C204" s="25" t="s">
        <v>242</v>
      </c>
      <c r="D204" s="22" t="s">
        <v>247</v>
      </c>
      <c r="E204" s="19">
        <v>4</v>
      </c>
      <c r="F204" s="17" t="str">
        <f t="shared" si="3"/>
        <v>CIF2102_DLH_D1_HK1_2223_21</v>
      </c>
      <c r="G204" s="28">
        <v>1</v>
      </c>
      <c r="H204" s="28">
        <v>40</v>
      </c>
      <c r="I204" s="28">
        <v>75</v>
      </c>
      <c r="J204" s="87">
        <v>10</v>
      </c>
      <c r="K204" s="20" t="s">
        <v>51</v>
      </c>
      <c r="L204" s="20">
        <v>2</v>
      </c>
      <c r="M204" s="20">
        <v>6</v>
      </c>
      <c r="N204" s="20">
        <v>9</v>
      </c>
      <c r="O204" s="20" t="s">
        <v>717</v>
      </c>
      <c r="P204" s="20">
        <v>8</v>
      </c>
      <c r="Q204" s="19">
        <f>VLOOKUP(P204,'[1]Thue 75 tK'!B$4:E$18,4,0)</f>
        <v>2901202107</v>
      </c>
      <c r="R204" s="19" t="s">
        <v>248</v>
      </c>
      <c r="S204" s="20">
        <v>1</v>
      </c>
      <c r="T204" s="20">
        <v>8</v>
      </c>
    </row>
    <row r="205" spans="1:20" ht="26.25" customHeight="1">
      <c r="A205" s="19">
        <v>203</v>
      </c>
      <c r="B205" s="25" t="s">
        <v>241</v>
      </c>
      <c r="C205" s="25" t="s">
        <v>242</v>
      </c>
      <c r="D205" s="22" t="s">
        <v>247</v>
      </c>
      <c r="E205" s="19">
        <v>4</v>
      </c>
      <c r="F205" s="17" t="str">
        <f t="shared" si="3"/>
        <v>CIF2102_DLH_D1_HK1_2223_21</v>
      </c>
      <c r="G205" s="28">
        <v>1</v>
      </c>
      <c r="H205" s="28">
        <v>40</v>
      </c>
      <c r="I205" s="28">
        <v>75</v>
      </c>
      <c r="J205" s="88"/>
      <c r="K205" s="20" t="s">
        <v>51</v>
      </c>
      <c r="L205" s="20">
        <v>6</v>
      </c>
      <c r="M205" s="20">
        <v>6</v>
      </c>
      <c r="N205" s="20">
        <v>9</v>
      </c>
      <c r="O205" s="20" t="s">
        <v>687</v>
      </c>
      <c r="P205" s="20"/>
      <c r="Q205" s="19"/>
      <c r="R205" s="19" t="s">
        <v>248</v>
      </c>
      <c r="S205" s="20">
        <v>1</v>
      </c>
      <c r="T205" s="20">
        <v>8</v>
      </c>
    </row>
    <row r="206" spans="1:20" ht="26.25" customHeight="1">
      <c r="A206" s="19">
        <v>204</v>
      </c>
      <c r="B206" s="25" t="s">
        <v>243</v>
      </c>
      <c r="C206" s="25" t="s">
        <v>244</v>
      </c>
      <c r="D206" s="22" t="s">
        <v>247</v>
      </c>
      <c r="E206" s="19">
        <v>2</v>
      </c>
      <c r="F206" s="17" t="str">
        <f t="shared" si="3"/>
        <v>CIF2135_DLH_D1_HK1_2223_21</v>
      </c>
      <c r="G206" s="19">
        <v>1</v>
      </c>
      <c r="H206" s="28">
        <v>40</v>
      </c>
      <c r="I206" s="28">
        <v>75</v>
      </c>
      <c r="J206" s="88"/>
      <c r="K206" s="20" t="s">
        <v>50</v>
      </c>
      <c r="L206" s="33">
        <v>6</v>
      </c>
      <c r="M206" s="33">
        <v>1</v>
      </c>
      <c r="N206" s="33">
        <v>4</v>
      </c>
      <c r="O206" s="33" t="s">
        <v>687</v>
      </c>
      <c r="P206" s="33"/>
      <c r="Q206" s="19"/>
      <c r="R206" s="34" t="s">
        <v>249</v>
      </c>
      <c r="S206" s="20">
        <v>1</v>
      </c>
      <c r="T206" s="20">
        <v>8</v>
      </c>
    </row>
    <row r="207" spans="1:20" ht="26.25" customHeight="1">
      <c r="A207" s="19">
        <v>205</v>
      </c>
      <c r="B207" s="25" t="s">
        <v>243</v>
      </c>
      <c r="C207" s="25" t="s">
        <v>244</v>
      </c>
      <c r="D207" s="22" t="s">
        <v>247</v>
      </c>
      <c r="E207" s="19">
        <v>2</v>
      </c>
      <c r="F207" s="17" t="str">
        <f t="shared" si="3"/>
        <v>CIF2135_DLH_D1_HK1_2223_21</v>
      </c>
      <c r="G207" s="19">
        <v>2</v>
      </c>
      <c r="H207" s="28">
        <v>40</v>
      </c>
      <c r="I207" s="28">
        <v>75</v>
      </c>
      <c r="J207" s="88"/>
      <c r="K207" s="20" t="s">
        <v>51</v>
      </c>
      <c r="L207" s="33">
        <v>4</v>
      </c>
      <c r="M207" s="33">
        <v>6</v>
      </c>
      <c r="N207" s="33">
        <v>9</v>
      </c>
      <c r="O207" s="33" t="s">
        <v>700</v>
      </c>
      <c r="P207" s="33">
        <v>8</v>
      </c>
      <c r="Q207" s="19">
        <f>VLOOKUP(P207,'[1]Thue 75 tK'!B$4:E$18,4,0)</f>
        <v>2901202107</v>
      </c>
      <c r="R207" s="34" t="s">
        <v>249</v>
      </c>
      <c r="S207" s="20">
        <v>1</v>
      </c>
      <c r="T207" s="20">
        <v>8</v>
      </c>
    </row>
    <row r="208" spans="1:20" ht="26.25" customHeight="1">
      <c r="A208" s="19">
        <v>206</v>
      </c>
      <c r="B208" s="25" t="s">
        <v>245</v>
      </c>
      <c r="C208" s="25" t="s">
        <v>246</v>
      </c>
      <c r="D208" s="22" t="s">
        <v>247</v>
      </c>
      <c r="E208" s="19">
        <v>3</v>
      </c>
      <c r="F208" s="17" t="str">
        <f t="shared" si="3"/>
        <v>CIF2131_DLH_D1_HK1_2223_21</v>
      </c>
      <c r="G208" s="28">
        <v>1</v>
      </c>
      <c r="H208" s="28">
        <v>40</v>
      </c>
      <c r="I208" s="28">
        <v>75</v>
      </c>
      <c r="J208" s="88"/>
      <c r="K208" s="20" t="s">
        <v>51</v>
      </c>
      <c r="L208" s="20">
        <v>3</v>
      </c>
      <c r="M208" s="20">
        <v>6</v>
      </c>
      <c r="N208" s="20">
        <v>8</v>
      </c>
      <c r="O208" s="20" t="s">
        <v>697</v>
      </c>
      <c r="P208" s="20"/>
      <c r="Q208" s="19"/>
      <c r="R208" s="22" t="s">
        <v>250</v>
      </c>
      <c r="S208" s="20">
        <v>1</v>
      </c>
      <c r="T208" s="20">
        <v>8</v>
      </c>
    </row>
    <row r="209" spans="1:20" ht="26.25" customHeight="1">
      <c r="A209" s="19">
        <v>207</v>
      </c>
      <c r="B209" s="25" t="s">
        <v>245</v>
      </c>
      <c r="C209" s="25" t="s">
        <v>246</v>
      </c>
      <c r="D209" s="22" t="s">
        <v>247</v>
      </c>
      <c r="E209" s="19">
        <v>3</v>
      </c>
      <c r="F209" s="17" t="str">
        <f t="shared" si="3"/>
        <v>CIF2131_DLH_D1_HK1_2223_21</v>
      </c>
      <c r="G209" s="28">
        <v>1</v>
      </c>
      <c r="H209" s="28">
        <v>40</v>
      </c>
      <c r="I209" s="28">
        <v>75</v>
      </c>
      <c r="J209" s="88"/>
      <c r="K209" s="20" t="s">
        <v>51</v>
      </c>
      <c r="L209" s="20">
        <v>5</v>
      </c>
      <c r="M209" s="20">
        <v>6</v>
      </c>
      <c r="N209" s="20">
        <v>8</v>
      </c>
      <c r="O209" s="20" t="s">
        <v>700</v>
      </c>
      <c r="P209" s="20">
        <v>7</v>
      </c>
      <c r="Q209" s="19">
        <f>VLOOKUP(P209,'[1]Thue 75 tK'!B$4:E$18,4,0)</f>
        <v>2901202106</v>
      </c>
      <c r="R209" s="22" t="s">
        <v>250</v>
      </c>
      <c r="S209" s="20">
        <v>1</v>
      </c>
      <c r="T209" s="20">
        <v>8</v>
      </c>
    </row>
    <row r="210" spans="1:20" ht="26.25" customHeight="1">
      <c r="A210" s="19">
        <v>208</v>
      </c>
      <c r="B210" s="25" t="s">
        <v>245</v>
      </c>
      <c r="C210" s="25" t="s">
        <v>246</v>
      </c>
      <c r="D210" s="22" t="s">
        <v>247</v>
      </c>
      <c r="E210" s="19">
        <v>3</v>
      </c>
      <c r="F210" s="17" t="str">
        <f t="shared" si="3"/>
        <v>CIF2131_DLH_D1_HK1_2223_21</v>
      </c>
      <c r="G210" s="28">
        <v>2</v>
      </c>
      <c r="H210" s="28">
        <v>40</v>
      </c>
      <c r="I210" s="28">
        <v>75</v>
      </c>
      <c r="J210" s="88"/>
      <c r="K210" s="20" t="s">
        <v>50</v>
      </c>
      <c r="L210" s="20">
        <v>3</v>
      </c>
      <c r="M210" s="20">
        <v>1</v>
      </c>
      <c r="N210" s="20">
        <v>3</v>
      </c>
      <c r="O210" s="20" t="s">
        <v>684</v>
      </c>
      <c r="P210" s="20"/>
      <c r="Q210" s="19"/>
      <c r="R210" s="22" t="s">
        <v>250</v>
      </c>
      <c r="S210" s="20">
        <v>1</v>
      </c>
      <c r="T210" s="20">
        <v>8</v>
      </c>
    </row>
    <row r="211" spans="1:20" ht="26.25" customHeight="1">
      <c r="A211" s="19">
        <v>209</v>
      </c>
      <c r="B211" s="25" t="s">
        <v>245</v>
      </c>
      <c r="C211" s="25" t="s">
        <v>246</v>
      </c>
      <c r="D211" s="22" t="s">
        <v>247</v>
      </c>
      <c r="E211" s="19">
        <v>3</v>
      </c>
      <c r="F211" s="17" t="str">
        <f t="shared" si="3"/>
        <v>CIF2131_DLH_D1_HK1_2223_21</v>
      </c>
      <c r="G211" s="28">
        <v>2</v>
      </c>
      <c r="H211" s="28">
        <v>40</v>
      </c>
      <c r="I211" s="28">
        <v>75</v>
      </c>
      <c r="J211" s="88"/>
      <c r="K211" s="20" t="s">
        <v>50</v>
      </c>
      <c r="L211" s="20">
        <v>5</v>
      </c>
      <c r="M211" s="20">
        <v>1</v>
      </c>
      <c r="N211" s="20">
        <v>3</v>
      </c>
      <c r="O211" s="20" t="s">
        <v>700</v>
      </c>
      <c r="P211" s="20">
        <v>7</v>
      </c>
      <c r="Q211" s="19">
        <f>VLOOKUP(P211,'[1]Thue 75 tK'!B$4:E$18,4,0)</f>
        <v>2901202106</v>
      </c>
      <c r="R211" s="22" t="s">
        <v>250</v>
      </c>
      <c r="S211" s="20">
        <v>1</v>
      </c>
      <c r="T211" s="20">
        <v>8</v>
      </c>
    </row>
    <row r="212" spans="1:20" ht="26.25" customHeight="1">
      <c r="A212" s="19">
        <v>210</v>
      </c>
      <c r="B212" s="25" t="s">
        <v>251</v>
      </c>
      <c r="C212" s="25" t="s">
        <v>252</v>
      </c>
      <c r="D212" s="22" t="s">
        <v>264</v>
      </c>
      <c r="E212" s="19">
        <v>2</v>
      </c>
      <c r="F212" s="17" t="str">
        <f t="shared" si="3"/>
        <v>CIF1029_QLV+QDL_D1_HK1_2223_21</v>
      </c>
      <c r="G212" s="28">
        <v>1</v>
      </c>
      <c r="H212" s="28">
        <v>40</v>
      </c>
      <c r="I212" s="28">
        <v>60</v>
      </c>
      <c r="J212" s="87">
        <v>10</v>
      </c>
      <c r="K212" s="20" t="s">
        <v>51</v>
      </c>
      <c r="L212" s="20">
        <v>2</v>
      </c>
      <c r="M212" s="20">
        <v>6</v>
      </c>
      <c r="N212" s="20">
        <v>7</v>
      </c>
      <c r="O212" s="20" t="s">
        <v>712</v>
      </c>
      <c r="P212" s="20">
        <v>9</v>
      </c>
      <c r="Q212" s="19">
        <f>VLOOKUP(P212,'[1]Thue 75 tK'!B$4:E$18,4,0)</f>
        <v>2901202108</v>
      </c>
      <c r="R212" s="19" t="s">
        <v>261</v>
      </c>
      <c r="S212" s="20">
        <v>1</v>
      </c>
      <c r="T212" s="20">
        <v>8</v>
      </c>
    </row>
    <row r="213" spans="1:20" ht="26.25" customHeight="1">
      <c r="A213" s="19">
        <v>211</v>
      </c>
      <c r="B213" s="25" t="s">
        <v>253</v>
      </c>
      <c r="C213" s="25" t="s">
        <v>254</v>
      </c>
      <c r="D213" s="22" t="s">
        <v>264</v>
      </c>
      <c r="E213" s="19">
        <v>3</v>
      </c>
      <c r="F213" s="17" t="str">
        <f t="shared" si="3"/>
        <v> CIF1039_QLV+QDL_D1_HK1_2223_21</v>
      </c>
      <c r="G213" s="19">
        <v>1</v>
      </c>
      <c r="H213" s="28">
        <v>40</v>
      </c>
      <c r="I213" s="28">
        <v>60</v>
      </c>
      <c r="J213" s="88"/>
      <c r="K213" s="20" t="s">
        <v>51</v>
      </c>
      <c r="L213" s="33">
        <v>2</v>
      </c>
      <c r="M213" s="33">
        <v>8</v>
      </c>
      <c r="N213" s="33">
        <v>10</v>
      </c>
      <c r="O213" s="33" t="s">
        <v>711</v>
      </c>
      <c r="P213" s="33"/>
      <c r="Q213" s="19"/>
      <c r="R213" s="34" t="s">
        <v>262</v>
      </c>
      <c r="S213" s="35">
        <v>1</v>
      </c>
      <c r="T213" s="35">
        <v>8</v>
      </c>
    </row>
    <row r="214" spans="1:20" ht="26.25" customHeight="1">
      <c r="A214" s="19">
        <v>212</v>
      </c>
      <c r="B214" s="25" t="s">
        <v>251</v>
      </c>
      <c r="C214" s="25" t="s">
        <v>252</v>
      </c>
      <c r="D214" s="22" t="s">
        <v>264</v>
      </c>
      <c r="E214" s="19">
        <v>2</v>
      </c>
      <c r="F214" s="17" t="str">
        <f t="shared" si="3"/>
        <v>CIF1029_QLV+QDL_D1_HK1_2223_21</v>
      </c>
      <c r="G214" s="28">
        <v>1</v>
      </c>
      <c r="H214" s="28">
        <v>40</v>
      </c>
      <c r="I214" s="28">
        <v>60</v>
      </c>
      <c r="J214" s="88"/>
      <c r="K214" s="20" t="s">
        <v>51</v>
      </c>
      <c r="L214" s="20">
        <v>4</v>
      </c>
      <c r="M214" s="20">
        <v>6</v>
      </c>
      <c r="N214" s="20">
        <v>7</v>
      </c>
      <c r="O214" s="20" t="s">
        <v>712</v>
      </c>
      <c r="P214" s="20">
        <v>9</v>
      </c>
      <c r="Q214" s="19">
        <f>VLOOKUP(P214,'[1]Thue 75 tK'!B$4:E$18,4,0)</f>
        <v>2901202108</v>
      </c>
      <c r="R214" s="19" t="s">
        <v>261</v>
      </c>
      <c r="S214" s="20">
        <v>1</v>
      </c>
      <c r="T214" s="20">
        <v>8</v>
      </c>
    </row>
    <row r="215" spans="1:20" ht="26.25" customHeight="1">
      <c r="A215" s="19">
        <v>213</v>
      </c>
      <c r="B215" s="25" t="s">
        <v>253</v>
      </c>
      <c r="C215" s="25" t="s">
        <v>254</v>
      </c>
      <c r="D215" s="22" t="s">
        <v>264</v>
      </c>
      <c r="E215" s="19">
        <v>3</v>
      </c>
      <c r="F215" s="17" t="str">
        <f t="shared" si="3"/>
        <v> CIF1039_QLV+QDL_D1_HK1_2223_21</v>
      </c>
      <c r="G215" s="19">
        <v>1</v>
      </c>
      <c r="H215" s="28">
        <v>40</v>
      </c>
      <c r="I215" s="28">
        <v>60</v>
      </c>
      <c r="J215" s="88"/>
      <c r="K215" s="20" t="s">
        <v>51</v>
      </c>
      <c r="L215" s="33">
        <v>4</v>
      </c>
      <c r="M215" s="33">
        <v>8</v>
      </c>
      <c r="N215" s="33">
        <v>10</v>
      </c>
      <c r="O215" s="33" t="s">
        <v>712</v>
      </c>
      <c r="P215" s="33">
        <v>10</v>
      </c>
      <c r="Q215" s="19">
        <f>VLOOKUP(P215,'[1]Thue 75 tK'!B$4:E$18,4,0)</f>
        <v>2901202109</v>
      </c>
      <c r="R215" s="34" t="s">
        <v>262</v>
      </c>
      <c r="S215" s="35">
        <v>1</v>
      </c>
      <c r="T215" s="35">
        <v>8</v>
      </c>
    </row>
    <row r="216" spans="1:20" ht="26.25" customHeight="1">
      <c r="A216" s="19">
        <v>214</v>
      </c>
      <c r="B216" s="25" t="s">
        <v>255</v>
      </c>
      <c r="C216" s="25" t="s">
        <v>256</v>
      </c>
      <c r="D216" s="22" t="s">
        <v>264</v>
      </c>
      <c r="E216" s="19">
        <v>3</v>
      </c>
      <c r="F216" s="17" t="str">
        <f t="shared" si="3"/>
        <v>CIF1022_QLV+QDL_D1_HK1_2223_21</v>
      </c>
      <c r="G216" s="28">
        <v>1</v>
      </c>
      <c r="H216" s="28">
        <v>40</v>
      </c>
      <c r="I216" s="28">
        <v>60</v>
      </c>
      <c r="J216" s="88"/>
      <c r="K216" s="20" t="s">
        <v>51</v>
      </c>
      <c r="L216" s="20">
        <v>3</v>
      </c>
      <c r="M216" s="20">
        <v>6</v>
      </c>
      <c r="N216" s="20">
        <v>8</v>
      </c>
      <c r="O216" s="20" t="s">
        <v>712</v>
      </c>
      <c r="P216" s="20">
        <v>9</v>
      </c>
      <c r="Q216" s="19">
        <f>VLOOKUP(P216,'[1]Thue 75 tK'!B$4:E$18,4,0)</f>
        <v>2901202108</v>
      </c>
      <c r="R216" s="22" t="s">
        <v>263</v>
      </c>
      <c r="S216" s="20">
        <v>1</v>
      </c>
      <c r="T216" s="20">
        <v>8</v>
      </c>
    </row>
    <row r="217" spans="1:20" ht="26.25" customHeight="1">
      <c r="A217" s="19">
        <v>215</v>
      </c>
      <c r="B217" s="25" t="s">
        <v>255</v>
      </c>
      <c r="C217" s="25" t="s">
        <v>256</v>
      </c>
      <c r="D217" s="22" t="s">
        <v>264</v>
      </c>
      <c r="E217" s="19">
        <v>3</v>
      </c>
      <c r="F217" s="17" t="str">
        <f t="shared" si="3"/>
        <v>CIF1022_QLV+QDL_D1_HK1_2223_21</v>
      </c>
      <c r="G217" s="28">
        <v>1</v>
      </c>
      <c r="H217" s="28">
        <v>40</v>
      </c>
      <c r="I217" s="28">
        <v>60</v>
      </c>
      <c r="J217" s="88"/>
      <c r="K217" s="20" t="s">
        <v>51</v>
      </c>
      <c r="L217" s="20">
        <v>5</v>
      </c>
      <c r="M217" s="20">
        <v>6</v>
      </c>
      <c r="N217" s="20">
        <v>8</v>
      </c>
      <c r="O217" s="20" t="s">
        <v>683</v>
      </c>
      <c r="P217" s="20">
        <v>8</v>
      </c>
      <c r="Q217" s="19">
        <f>VLOOKUP(P217,'[1]Thue 75 tK'!B$4:E$18,4,0)</f>
        <v>2901202107</v>
      </c>
      <c r="R217" s="22" t="s">
        <v>263</v>
      </c>
      <c r="S217" s="20">
        <v>1</v>
      </c>
      <c r="T217" s="20">
        <v>8</v>
      </c>
    </row>
    <row r="218" spans="1:20" ht="25.5">
      <c r="A218" s="19">
        <v>216</v>
      </c>
      <c r="B218" s="25" t="s">
        <v>257</v>
      </c>
      <c r="C218" s="25" t="s">
        <v>258</v>
      </c>
      <c r="D218" s="22" t="s">
        <v>264</v>
      </c>
      <c r="E218" s="19">
        <v>2</v>
      </c>
      <c r="F218" s="17" t="str">
        <f t="shared" si="3"/>
        <v>CIF2122_QLV+QDL_D1_HK1_2223_21</v>
      </c>
      <c r="G218" s="28">
        <v>1</v>
      </c>
      <c r="H218" s="28">
        <v>40</v>
      </c>
      <c r="I218" s="28">
        <v>60</v>
      </c>
      <c r="J218" s="88"/>
      <c r="K218" s="20" t="s">
        <v>51</v>
      </c>
      <c r="L218" s="20">
        <v>6</v>
      </c>
      <c r="M218" s="20">
        <v>6</v>
      </c>
      <c r="N218" s="20">
        <v>9</v>
      </c>
      <c r="O218" s="20" t="s">
        <v>700</v>
      </c>
      <c r="P218" s="20">
        <v>6</v>
      </c>
      <c r="Q218" s="19">
        <f>VLOOKUP(P218,'[1]Thue 75 tK'!B$4:E$18,4,0)</f>
        <v>2901202105</v>
      </c>
      <c r="R218" s="19" t="s">
        <v>263</v>
      </c>
      <c r="S218" s="20">
        <v>1</v>
      </c>
      <c r="T218" s="20">
        <v>8</v>
      </c>
    </row>
    <row r="219" spans="1:20" ht="45">
      <c r="A219" s="19">
        <v>217</v>
      </c>
      <c r="B219" s="25" t="s">
        <v>259</v>
      </c>
      <c r="C219" s="25" t="s">
        <v>260</v>
      </c>
      <c r="D219" s="22" t="s">
        <v>271</v>
      </c>
      <c r="E219" s="19">
        <v>2</v>
      </c>
      <c r="F219" s="17" t="str">
        <f t="shared" si="3"/>
        <v>CIF1012_QLV+QDL+TTV+QTT_D1_HK1_2223_21</v>
      </c>
      <c r="G219" s="28">
        <v>1</v>
      </c>
      <c r="H219" s="28">
        <v>40</v>
      </c>
      <c r="I219" s="28">
        <v>80</v>
      </c>
      <c r="J219" s="89"/>
      <c r="K219" s="20" t="s">
        <v>50</v>
      </c>
      <c r="L219" s="20">
        <v>6</v>
      </c>
      <c r="M219" s="20">
        <v>1</v>
      </c>
      <c r="N219" s="20">
        <v>4</v>
      </c>
      <c r="O219" s="20" t="s">
        <v>698</v>
      </c>
      <c r="P219" s="20"/>
      <c r="Q219" s="19"/>
      <c r="R219" s="19" t="s">
        <v>250</v>
      </c>
      <c r="S219" s="20">
        <v>1</v>
      </c>
      <c r="T219" s="20">
        <v>8</v>
      </c>
    </row>
    <row r="220" spans="1:20" ht="27" customHeight="1">
      <c r="A220" s="19">
        <v>218</v>
      </c>
      <c r="B220" s="25" t="s">
        <v>251</v>
      </c>
      <c r="C220" s="25" t="s">
        <v>252</v>
      </c>
      <c r="D220" s="19" t="s">
        <v>265</v>
      </c>
      <c r="E220" s="19">
        <v>2</v>
      </c>
      <c r="F220" s="17" t="str">
        <f t="shared" si="3"/>
        <v>CIF1029_VDL+VTT_D1_HK1_2223_21</v>
      </c>
      <c r="G220" s="28">
        <v>1</v>
      </c>
      <c r="H220" s="28">
        <v>40</v>
      </c>
      <c r="I220" s="28">
        <v>80</v>
      </c>
      <c r="J220" s="87">
        <v>10</v>
      </c>
      <c r="K220" s="20" t="s">
        <v>51</v>
      </c>
      <c r="L220" s="20">
        <v>3</v>
      </c>
      <c r="M220" s="20">
        <v>6</v>
      </c>
      <c r="N220" s="20">
        <v>7</v>
      </c>
      <c r="O220" s="20" t="s">
        <v>692</v>
      </c>
      <c r="P220" s="20"/>
      <c r="Q220" s="19"/>
      <c r="R220" s="19" t="s">
        <v>261</v>
      </c>
      <c r="S220" s="20">
        <v>1</v>
      </c>
      <c r="T220" s="20">
        <v>8</v>
      </c>
    </row>
    <row r="221" spans="1:20" ht="33.75" customHeight="1">
      <c r="A221" s="19">
        <v>219</v>
      </c>
      <c r="B221" s="25" t="s">
        <v>253</v>
      </c>
      <c r="C221" s="25" t="s">
        <v>254</v>
      </c>
      <c r="D221" s="19" t="s">
        <v>265</v>
      </c>
      <c r="E221" s="19">
        <v>3</v>
      </c>
      <c r="F221" s="17" t="str">
        <f t="shared" si="3"/>
        <v> CIF1039_VDL+VTT_D1_HK1_2223_21</v>
      </c>
      <c r="G221" s="28">
        <v>1</v>
      </c>
      <c r="H221" s="28">
        <v>40</v>
      </c>
      <c r="I221" s="28">
        <v>80</v>
      </c>
      <c r="J221" s="88"/>
      <c r="K221" s="20" t="s">
        <v>51</v>
      </c>
      <c r="L221" s="20">
        <v>3</v>
      </c>
      <c r="M221" s="20">
        <v>8</v>
      </c>
      <c r="N221" s="20">
        <v>10</v>
      </c>
      <c r="O221" s="20" t="s">
        <v>692</v>
      </c>
      <c r="P221" s="20"/>
      <c r="Q221" s="19"/>
      <c r="R221" s="19" t="s">
        <v>262</v>
      </c>
      <c r="S221" s="20">
        <v>1</v>
      </c>
      <c r="T221" s="20">
        <v>8</v>
      </c>
    </row>
    <row r="222" spans="1:20" ht="33.75" customHeight="1">
      <c r="A222" s="19">
        <v>220</v>
      </c>
      <c r="B222" s="25" t="s">
        <v>251</v>
      </c>
      <c r="C222" s="25" t="s">
        <v>252</v>
      </c>
      <c r="D222" s="19" t="s">
        <v>265</v>
      </c>
      <c r="E222" s="19">
        <v>2</v>
      </c>
      <c r="F222" s="17" t="str">
        <f t="shared" si="3"/>
        <v>CIF1029_VDL+VTT_D1_HK1_2223_21</v>
      </c>
      <c r="G222" s="28">
        <v>1</v>
      </c>
      <c r="H222" s="28">
        <v>40</v>
      </c>
      <c r="I222" s="28">
        <v>80</v>
      </c>
      <c r="J222" s="88"/>
      <c r="K222" s="20" t="s">
        <v>51</v>
      </c>
      <c r="L222" s="20">
        <v>5</v>
      </c>
      <c r="M222" s="20">
        <v>6</v>
      </c>
      <c r="N222" s="20">
        <v>7</v>
      </c>
      <c r="O222" s="20" t="s">
        <v>699</v>
      </c>
      <c r="P222" s="20"/>
      <c r="Q222" s="19"/>
      <c r="R222" s="19" t="s">
        <v>261</v>
      </c>
      <c r="S222" s="20">
        <v>1</v>
      </c>
      <c r="T222" s="20">
        <v>8</v>
      </c>
    </row>
    <row r="223" spans="1:20" ht="33.75" customHeight="1">
      <c r="A223" s="19">
        <v>221</v>
      </c>
      <c r="B223" s="25" t="s">
        <v>253</v>
      </c>
      <c r="C223" s="25" t="s">
        <v>254</v>
      </c>
      <c r="D223" s="19" t="s">
        <v>265</v>
      </c>
      <c r="E223" s="19">
        <v>3</v>
      </c>
      <c r="F223" s="17" t="str">
        <f t="shared" si="3"/>
        <v> CIF1039_VDL+VTT_D1_HK1_2223_21</v>
      </c>
      <c r="G223" s="28">
        <v>1</v>
      </c>
      <c r="H223" s="28">
        <v>40</v>
      </c>
      <c r="I223" s="28">
        <v>80</v>
      </c>
      <c r="J223" s="88"/>
      <c r="K223" s="20" t="s">
        <v>51</v>
      </c>
      <c r="L223" s="20">
        <v>5</v>
      </c>
      <c r="M223" s="20">
        <v>8</v>
      </c>
      <c r="N223" s="20">
        <v>10</v>
      </c>
      <c r="O223" s="20" t="s">
        <v>699</v>
      </c>
      <c r="P223" s="20"/>
      <c r="Q223" s="19"/>
      <c r="R223" s="19" t="s">
        <v>262</v>
      </c>
      <c r="S223" s="20">
        <v>1</v>
      </c>
      <c r="T223" s="20">
        <v>8</v>
      </c>
    </row>
    <row r="224" spans="1:20" ht="24.75" customHeight="1">
      <c r="A224" s="19">
        <v>222</v>
      </c>
      <c r="B224" s="25" t="s">
        <v>255</v>
      </c>
      <c r="C224" s="25" t="s">
        <v>256</v>
      </c>
      <c r="D224" s="19" t="s">
        <v>265</v>
      </c>
      <c r="E224" s="19">
        <v>3</v>
      </c>
      <c r="F224" s="17" t="str">
        <f t="shared" si="3"/>
        <v>CIF1022_VDL+VTT_D1_HK1_2223_21</v>
      </c>
      <c r="G224" s="28">
        <v>1</v>
      </c>
      <c r="H224" s="28">
        <v>40</v>
      </c>
      <c r="I224" s="28">
        <v>80</v>
      </c>
      <c r="J224" s="88"/>
      <c r="K224" s="20" t="s">
        <v>51</v>
      </c>
      <c r="L224" s="20">
        <v>2</v>
      </c>
      <c r="M224" s="20">
        <v>6</v>
      </c>
      <c r="N224" s="20">
        <v>8</v>
      </c>
      <c r="O224" s="20" t="s">
        <v>694</v>
      </c>
      <c r="P224" s="20"/>
      <c r="Q224" s="19"/>
      <c r="R224" s="19" t="s">
        <v>263</v>
      </c>
      <c r="S224" s="20">
        <v>1</v>
      </c>
      <c r="T224" s="20">
        <v>8</v>
      </c>
    </row>
    <row r="225" spans="1:20" ht="24.75" customHeight="1">
      <c r="A225" s="19">
        <v>223</v>
      </c>
      <c r="B225" s="25" t="s">
        <v>255</v>
      </c>
      <c r="C225" s="25" t="s">
        <v>256</v>
      </c>
      <c r="D225" s="19" t="s">
        <v>265</v>
      </c>
      <c r="E225" s="19">
        <v>3</v>
      </c>
      <c r="F225" s="17" t="str">
        <f t="shared" si="3"/>
        <v>CIF1022_VDL+VTT_D1_HK1_2223_21</v>
      </c>
      <c r="G225" s="28">
        <v>1</v>
      </c>
      <c r="H225" s="28">
        <v>40</v>
      </c>
      <c r="I225" s="28">
        <v>80</v>
      </c>
      <c r="J225" s="88"/>
      <c r="K225" s="20" t="s">
        <v>51</v>
      </c>
      <c r="L225" s="20">
        <v>4</v>
      </c>
      <c r="M225" s="20">
        <v>6</v>
      </c>
      <c r="N225" s="20">
        <v>8</v>
      </c>
      <c r="O225" s="20" t="s">
        <v>694</v>
      </c>
      <c r="P225" s="20"/>
      <c r="Q225" s="19"/>
      <c r="R225" s="19" t="s">
        <v>263</v>
      </c>
      <c r="S225" s="20">
        <v>1</v>
      </c>
      <c r="T225" s="20">
        <v>8</v>
      </c>
    </row>
    <row r="226" spans="1:20" ht="24.75" customHeight="1">
      <c r="A226" s="19">
        <v>224</v>
      </c>
      <c r="B226" s="25" t="s">
        <v>266</v>
      </c>
      <c r="C226" s="25" t="s">
        <v>267</v>
      </c>
      <c r="D226" s="19" t="s">
        <v>265</v>
      </c>
      <c r="E226" s="19">
        <v>2</v>
      </c>
      <c r="F226" s="17" t="str">
        <f t="shared" si="3"/>
        <v>CIF1031_VDL+VTT_D1_HK1_2223_21</v>
      </c>
      <c r="G226" s="28">
        <v>1</v>
      </c>
      <c r="H226" s="28">
        <v>40</v>
      </c>
      <c r="I226" s="28">
        <v>80</v>
      </c>
      <c r="J226" s="88"/>
      <c r="K226" s="20" t="s">
        <v>50</v>
      </c>
      <c r="L226" s="20">
        <v>6</v>
      </c>
      <c r="M226" s="20">
        <v>1</v>
      </c>
      <c r="N226" s="20">
        <v>4</v>
      </c>
      <c r="O226" s="20" t="s">
        <v>699</v>
      </c>
      <c r="P226" s="20"/>
      <c r="Q226" s="19"/>
      <c r="R226" s="19" t="s">
        <v>268</v>
      </c>
      <c r="S226" s="20">
        <v>1</v>
      </c>
      <c r="T226" s="20">
        <v>8</v>
      </c>
    </row>
    <row r="227" spans="1:20" ht="33.75" customHeight="1">
      <c r="A227" s="19">
        <v>225</v>
      </c>
      <c r="B227" s="25" t="s">
        <v>259</v>
      </c>
      <c r="C227" s="25" t="s">
        <v>260</v>
      </c>
      <c r="D227" s="19" t="s">
        <v>270</v>
      </c>
      <c r="E227" s="19">
        <v>2</v>
      </c>
      <c r="F227" s="17" t="str">
        <f t="shared" si="3"/>
        <v>CIF1012_VDL+VTT+TTV+QTT_D1_HK1_2223_21</v>
      </c>
      <c r="G227" s="28">
        <v>1</v>
      </c>
      <c r="H227" s="28">
        <v>40</v>
      </c>
      <c r="I227" s="28">
        <v>80</v>
      </c>
      <c r="J227" s="89"/>
      <c r="K227" s="20" t="s">
        <v>51</v>
      </c>
      <c r="L227" s="20">
        <v>6</v>
      </c>
      <c r="M227" s="20">
        <v>6</v>
      </c>
      <c r="N227" s="20">
        <v>9</v>
      </c>
      <c r="O227" s="20" t="s">
        <v>698</v>
      </c>
      <c r="P227" s="20"/>
      <c r="Q227" s="19"/>
      <c r="R227" s="19" t="s">
        <v>250</v>
      </c>
      <c r="S227" s="20">
        <v>1</v>
      </c>
      <c r="T227" s="20">
        <v>8</v>
      </c>
    </row>
    <row r="228" spans="1:20" ht="27.75" customHeight="1">
      <c r="A228" s="19">
        <v>226</v>
      </c>
      <c r="B228" s="25" t="s">
        <v>272</v>
      </c>
      <c r="C228" s="25" t="s">
        <v>273</v>
      </c>
      <c r="D228" s="19" t="s">
        <v>269</v>
      </c>
      <c r="E228" s="19">
        <v>3</v>
      </c>
      <c r="F228" s="17" t="str">
        <f t="shared" si="3"/>
        <v>CIF2018_TTV+QTT_D1_HK1_2223_21</v>
      </c>
      <c r="G228" s="28">
        <v>1</v>
      </c>
      <c r="H228" s="28">
        <v>20</v>
      </c>
      <c r="I228" s="28">
        <v>50</v>
      </c>
      <c r="J228" s="87">
        <v>9</v>
      </c>
      <c r="K228" s="20" t="s">
        <v>51</v>
      </c>
      <c r="L228" s="20">
        <v>4</v>
      </c>
      <c r="M228" s="20">
        <v>6</v>
      </c>
      <c r="N228" s="20">
        <v>8</v>
      </c>
      <c r="O228" s="20" t="s">
        <v>710</v>
      </c>
      <c r="P228" s="20"/>
      <c r="Q228" s="19"/>
      <c r="R228" s="19" t="s">
        <v>279</v>
      </c>
      <c r="S228" s="20">
        <v>1</v>
      </c>
      <c r="T228" s="20">
        <v>8</v>
      </c>
    </row>
    <row r="229" spans="1:20" ht="27.75" customHeight="1">
      <c r="A229" s="19">
        <v>227</v>
      </c>
      <c r="B229" s="25" t="s">
        <v>272</v>
      </c>
      <c r="C229" s="25" t="s">
        <v>273</v>
      </c>
      <c r="D229" s="19" t="s">
        <v>269</v>
      </c>
      <c r="E229" s="19">
        <v>3</v>
      </c>
      <c r="F229" s="17" t="str">
        <f t="shared" si="3"/>
        <v>CIF2018_TTV+QTT_D1_HK1_2223_21</v>
      </c>
      <c r="G229" s="28">
        <v>1</v>
      </c>
      <c r="H229" s="28">
        <v>20</v>
      </c>
      <c r="I229" s="28">
        <v>50</v>
      </c>
      <c r="J229" s="88"/>
      <c r="K229" s="20" t="s">
        <v>51</v>
      </c>
      <c r="L229" s="20">
        <v>6</v>
      </c>
      <c r="M229" s="20">
        <v>6</v>
      </c>
      <c r="N229" s="20">
        <v>8</v>
      </c>
      <c r="O229" s="20" t="s">
        <v>712</v>
      </c>
      <c r="P229" s="20">
        <v>7</v>
      </c>
      <c r="Q229" s="19">
        <f>VLOOKUP(P229,'[1]Thue 75 tK'!B$4:E$18,4,0)</f>
        <v>2901202106</v>
      </c>
      <c r="R229" s="19" t="s">
        <v>279</v>
      </c>
      <c r="S229" s="20">
        <v>1</v>
      </c>
      <c r="T229" s="20">
        <v>8</v>
      </c>
    </row>
    <row r="230" spans="1:20" ht="26.25" customHeight="1">
      <c r="A230" s="19">
        <v>228</v>
      </c>
      <c r="B230" s="25" t="s">
        <v>276</v>
      </c>
      <c r="C230" s="25" t="s">
        <v>277</v>
      </c>
      <c r="D230" s="19" t="s">
        <v>269</v>
      </c>
      <c r="E230" s="19">
        <v>2</v>
      </c>
      <c r="F230" s="17" t="str">
        <f t="shared" si="3"/>
        <v>CIF1042_TTV+QTT_D1_HK1_2223_21</v>
      </c>
      <c r="G230" s="28">
        <v>1</v>
      </c>
      <c r="H230" s="28">
        <v>20</v>
      </c>
      <c r="I230" s="28">
        <v>50</v>
      </c>
      <c r="J230" s="89"/>
      <c r="K230" s="20" t="s">
        <v>51</v>
      </c>
      <c r="L230" s="20">
        <v>5</v>
      </c>
      <c r="M230" s="20">
        <v>6</v>
      </c>
      <c r="N230" s="20">
        <v>9</v>
      </c>
      <c r="O230" s="20" t="s">
        <v>710</v>
      </c>
      <c r="P230" s="20"/>
      <c r="Q230" s="19"/>
      <c r="R230" s="19" t="s">
        <v>278</v>
      </c>
      <c r="S230" s="20">
        <v>1</v>
      </c>
      <c r="T230" s="20">
        <v>8</v>
      </c>
    </row>
    <row r="231" ht="12.75">
      <c r="R231" s="51"/>
    </row>
  </sheetData>
  <sheetProtection/>
  <autoFilter ref="A2:T230"/>
  <mergeCells count="36">
    <mergeCell ref="A1:T1"/>
    <mergeCell ref="C2:C3"/>
    <mergeCell ref="B2:B3"/>
    <mergeCell ref="A2:A3"/>
    <mergeCell ref="K2:K3"/>
    <mergeCell ref="S2:S3"/>
    <mergeCell ref="T2:T3"/>
    <mergeCell ref="L2:L3"/>
    <mergeCell ref="M2:M3"/>
    <mergeCell ref="N2:N3"/>
    <mergeCell ref="O2:O3"/>
    <mergeCell ref="R2:R3"/>
    <mergeCell ref="G2:G3"/>
    <mergeCell ref="P2:P3"/>
    <mergeCell ref="Q2:Q3"/>
    <mergeCell ref="D2:D3"/>
    <mergeCell ref="J174:J180"/>
    <mergeCell ref="E2:E3"/>
    <mergeCell ref="F2:F3"/>
    <mergeCell ref="I2:I3"/>
    <mergeCell ref="J2:J3"/>
    <mergeCell ref="J181:J184"/>
    <mergeCell ref="J185:J189"/>
    <mergeCell ref="H2:H3"/>
    <mergeCell ref="J228:J230"/>
    <mergeCell ref="J190:J193"/>
    <mergeCell ref="J194:J203"/>
    <mergeCell ref="J212:J219"/>
    <mergeCell ref="J220:J227"/>
    <mergeCell ref="J153:J157"/>
    <mergeCell ref="J158:J173"/>
    <mergeCell ref="J204:J211"/>
    <mergeCell ref="J106:J123"/>
    <mergeCell ref="J124:J130"/>
    <mergeCell ref="J131:J143"/>
    <mergeCell ref="J144:J152"/>
  </mergeCells>
  <dataValidations count="6">
    <dataValidation type="decimal" allowBlank="1" showInputMessage="1" showErrorMessage="1" promptTitle="Kiểm tra nhập dữ liệu" prompt="Bạn nhập thứ từ: 2 đến 7" errorTitle="Kiểm tra nhập dữ liệu" error="Bạn nhập thứ từ: 2 đến 7" sqref="L4:L69 L77:L85 L71:L74 L88:L90 L189:L230 L94:L184">
      <formula1>2</formula1>
      <formula2>7</formula2>
    </dataValidation>
    <dataValidation type="decimal" allowBlank="1" showInputMessage="1" showErrorMessage="1" promptTitle="Kiểm tra dữ liệu nhập vào" prompt="Bạn nhập từ: 1 đến 20" errorTitle="Kiểm tra dữ liệu nhập vào" error="Bạn nhập từ: 1 đến 20" sqref="M4:M69 L75:L76 L86:L87 L70 L91:L93 L185:L188 M190:M230 M94:M184">
      <formula1>1</formula1>
      <formula2>20</formula2>
    </dataValidation>
    <dataValidation errorStyle="warning" type="whole" allowBlank="1" showInputMessage="1" showErrorMessage="1" promptTitle="Kiểm tra dữ liệu nhập vào" prompt="Bạn nhập từ: 1 đến 20" errorTitle="Kiểm tra dữ liệu nhập vào" error="Bạn nhập từ: 1 đến 20" sqref="N4:N69 M70:M93 M185:M189 N190:N230 N94:N184">
      <formula1>1</formula1>
      <formula2>50</formula2>
    </dataValidation>
    <dataValidation allowBlank="1" showInputMessage="1" showErrorMessage="1" promptTitle="Kiểm tra dữ liệu nhập vào" prompt="Mã phòng học phải nhập đúng theo mã trong phần mềm UniSoft" sqref="N70:N93 O181:P184 O190:P230 N185:P189 O4:P176"/>
    <dataValidation type="decimal" allowBlank="1" showInputMessage="1" showErrorMessage="1" promptTitle="Kiểm tra dữ liệu nhập vào" prompt="Nhập số tín chỉ là số từ 0 đến 20" errorTitle="Kiểm tra dữ liệu nhập vào" error="Nhập số tín chỉ là số từ 0 đến 20" sqref="E4:E230">
      <formula1>0</formula1>
      <formula2>20</formula2>
    </dataValidation>
    <dataValidation type="list" allowBlank="1" showInputMessage="1" showErrorMessage="1" promptTitle="Kiểm tra dữ liệu nhập vào" prompt="Bạn nhập: Sáng, Chiều, Tối" errorTitle="Kiểm tra dữ liệu nhập vào" error="Bạn nhập: Sáng, Chiều, Tối" sqref="K4:K230">
      <formula1>"Sáng, Chiều, Tối"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4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5.8515625" style="38" customWidth="1"/>
    <col min="2" max="2" width="27.7109375" style="37" customWidth="1"/>
    <col min="3" max="3" width="10.421875" style="38" customWidth="1"/>
    <col min="4" max="4" width="11.57421875" style="38" customWidth="1"/>
    <col min="5" max="5" width="6.57421875" style="38" customWidth="1"/>
    <col min="6" max="6" width="34.421875" style="38" customWidth="1"/>
    <col min="7" max="7" width="5.8515625" style="38" customWidth="1"/>
    <col min="8" max="10" width="5.8515625" style="38" hidden="1" customWidth="1"/>
    <col min="11" max="11" width="6.7109375" style="38" customWidth="1"/>
    <col min="12" max="12" width="5.28125" style="38" customWidth="1"/>
    <col min="13" max="14" width="5.140625" style="38" customWidth="1"/>
    <col min="15" max="15" width="7.421875" style="38" customWidth="1"/>
    <col min="16" max="16" width="12.00390625" style="38" hidden="1" customWidth="1"/>
    <col min="17" max="17" width="22.57421875" style="38" customWidth="1"/>
    <col min="18" max="19" width="6.421875" style="38" customWidth="1"/>
    <col min="20" max="20" width="2.421875" style="37" customWidth="1"/>
    <col min="21" max="21" width="10.8515625" style="38" customWidth="1"/>
    <col min="22" max="28" width="11.00390625" style="38" customWidth="1"/>
    <col min="29" max="29" width="11.57421875" style="38" customWidth="1"/>
    <col min="30" max="16384" width="9.140625" style="37" customWidth="1"/>
  </cols>
  <sheetData>
    <row r="1" spans="1:19" ht="39" customHeight="1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1" ht="15" customHeight="1">
      <c r="A2" s="107" t="s">
        <v>0</v>
      </c>
      <c r="B2" s="108" t="s">
        <v>57</v>
      </c>
      <c r="C2" s="108" t="s">
        <v>56</v>
      </c>
      <c r="D2" s="109" t="s">
        <v>58</v>
      </c>
      <c r="E2" s="108" t="s">
        <v>18</v>
      </c>
      <c r="F2" s="107" t="s">
        <v>53</v>
      </c>
      <c r="G2" s="107" t="s">
        <v>9</v>
      </c>
      <c r="H2" s="90" t="s">
        <v>85</v>
      </c>
      <c r="I2" s="90" t="s">
        <v>86</v>
      </c>
      <c r="J2" s="90" t="s">
        <v>87</v>
      </c>
      <c r="K2" s="90" t="s">
        <v>10</v>
      </c>
      <c r="L2" s="107" t="s">
        <v>11</v>
      </c>
      <c r="M2" s="107" t="s">
        <v>12</v>
      </c>
      <c r="N2" s="107" t="s">
        <v>13</v>
      </c>
      <c r="O2" s="101" t="s">
        <v>49</v>
      </c>
      <c r="P2" s="94" t="s">
        <v>54</v>
      </c>
      <c r="Q2" s="109" t="s">
        <v>39</v>
      </c>
      <c r="R2" s="107" t="s">
        <v>37</v>
      </c>
      <c r="S2" s="107" t="s">
        <v>38</v>
      </c>
      <c r="U2" s="39" t="s">
        <v>42</v>
      </c>
    </row>
    <row r="3" spans="1:29" ht="28.5" customHeight="1">
      <c r="A3" s="107"/>
      <c r="B3" s="108"/>
      <c r="C3" s="108"/>
      <c r="D3" s="109"/>
      <c r="E3" s="108"/>
      <c r="F3" s="107"/>
      <c r="G3" s="107"/>
      <c r="H3" s="91"/>
      <c r="I3" s="91"/>
      <c r="J3" s="91"/>
      <c r="K3" s="91"/>
      <c r="L3" s="107"/>
      <c r="M3" s="107"/>
      <c r="N3" s="107"/>
      <c r="O3" s="101"/>
      <c r="P3" s="95"/>
      <c r="Q3" s="109"/>
      <c r="R3" s="107"/>
      <c r="S3" s="107"/>
      <c r="U3" s="31" t="s">
        <v>40</v>
      </c>
      <c r="V3" s="26" t="s">
        <v>69</v>
      </c>
      <c r="W3" s="16" t="s">
        <v>70</v>
      </c>
      <c r="X3" s="16" t="s">
        <v>71</v>
      </c>
      <c r="Y3" s="16" t="s">
        <v>72</v>
      </c>
      <c r="Z3" s="16" t="s">
        <v>73</v>
      </c>
      <c r="AA3" s="26" t="s">
        <v>74</v>
      </c>
      <c r="AB3" s="16" t="s">
        <v>75</v>
      </c>
      <c r="AC3" s="31" t="s">
        <v>76</v>
      </c>
    </row>
    <row r="4" spans="1:29" ht="25.5" customHeight="1">
      <c r="A4" s="19">
        <v>1</v>
      </c>
      <c r="B4" s="25" t="s">
        <v>82</v>
      </c>
      <c r="C4" s="23" t="s">
        <v>83</v>
      </c>
      <c r="D4" s="19" t="s">
        <v>84</v>
      </c>
      <c r="E4" s="19">
        <v>4</v>
      </c>
      <c r="F4" s="17" t="str">
        <f>C4&amp;"_"&amp;D4&amp;"_D2_HK1_2223_21"</f>
        <v>CFL0011_TT_D2_HK1_2223_21</v>
      </c>
      <c r="G4" s="28">
        <v>1</v>
      </c>
      <c r="H4" s="28">
        <v>20</v>
      </c>
      <c r="I4" s="28">
        <v>52</v>
      </c>
      <c r="J4" s="28"/>
      <c r="K4" s="20" t="s">
        <v>50</v>
      </c>
      <c r="L4" s="20">
        <v>2</v>
      </c>
      <c r="M4" s="20">
        <v>1</v>
      </c>
      <c r="N4" s="20">
        <v>4</v>
      </c>
      <c r="O4" s="20" t="s">
        <v>682</v>
      </c>
      <c r="P4" s="19" t="str">
        <f>VLOOKUP(Q4,'[2]DS Giáo viên'!A$2:B$538,2,0)</f>
        <v>00354</v>
      </c>
      <c r="Q4" s="19" t="s">
        <v>88</v>
      </c>
      <c r="R4" s="20">
        <v>1</v>
      </c>
      <c r="S4" s="20">
        <v>8</v>
      </c>
      <c r="U4" s="31" t="s">
        <v>41</v>
      </c>
      <c r="V4" s="31">
        <v>1</v>
      </c>
      <c r="W4" s="31">
        <v>2</v>
      </c>
      <c r="X4" s="31">
        <v>3</v>
      </c>
      <c r="Y4" s="31">
        <v>4</v>
      </c>
      <c r="Z4" s="31">
        <v>5</v>
      </c>
      <c r="AA4" s="31">
        <v>6</v>
      </c>
      <c r="AB4" s="31">
        <v>7</v>
      </c>
      <c r="AC4" s="31">
        <v>8</v>
      </c>
    </row>
    <row r="5" spans="1:21" ht="25.5" customHeight="1">
      <c r="A5" s="19">
        <v>2</v>
      </c>
      <c r="B5" s="25" t="s">
        <v>82</v>
      </c>
      <c r="C5" s="23" t="s">
        <v>83</v>
      </c>
      <c r="D5" s="19" t="s">
        <v>84</v>
      </c>
      <c r="E5" s="19">
        <v>4</v>
      </c>
      <c r="F5" s="17" t="str">
        <f aca="true" t="shared" si="0" ref="F5:F68">C5&amp;"_"&amp;D5&amp;"_D2_HK1_2223_21"</f>
        <v>CFL0011_TT_D2_HK1_2223_21</v>
      </c>
      <c r="G5" s="28">
        <v>1</v>
      </c>
      <c r="H5" s="28">
        <v>20</v>
      </c>
      <c r="I5" s="28">
        <v>52</v>
      </c>
      <c r="J5" s="28"/>
      <c r="K5" s="20" t="s">
        <v>50</v>
      </c>
      <c r="L5" s="20">
        <v>4</v>
      </c>
      <c r="M5" s="20">
        <v>1</v>
      </c>
      <c r="N5" s="20">
        <v>4</v>
      </c>
      <c r="O5" s="20" t="s">
        <v>682</v>
      </c>
      <c r="P5" s="19" t="str">
        <f>VLOOKUP(Q5,'[2]DS Giáo viên'!A$2:B$538,2,0)</f>
        <v>00354</v>
      </c>
      <c r="Q5" s="19" t="s">
        <v>88</v>
      </c>
      <c r="R5" s="20">
        <v>1</v>
      </c>
      <c r="S5" s="20">
        <v>8</v>
      </c>
      <c r="U5" s="37"/>
    </row>
    <row r="6" spans="1:21" ht="25.5" customHeight="1">
      <c r="A6" s="19">
        <v>3</v>
      </c>
      <c r="B6" s="25" t="s">
        <v>82</v>
      </c>
      <c r="C6" s="23" t="s">
        <v>83</v>
      </c>
      <c r="D6" s="19" t="s">
        <v>84</v>
      </c>
      <c r="E6" s="19">
        <v>4</v>
      </c>
      <c r="F6" s="17" t="str">
        <f t="shared" si="0"/>
        <v>CFL0011_TT_D2_HK1_2223_21</v>
      </c>
      <c r="G6" s="28">
        <v>1</v>
      </c>
      <c r="H6" s="28">
        <v>20</v>
      </c>
      <c r="I6" s="28">
        <v>52</v>
      </c>
      <c r="J6" s="28"/>
      <c r="K6" s="20" t="s">
        <v>50</v>
      </c>
      <c r="L6" s="20">
        <v>6</v>
      </c>
      <c r="M6" s="20">
        <v>1</v>
      </c>
      <c r="N6" s="20">
        <v>4</v>
      </c>
      <c r="O6" s="20" t="s">
        <v>682</v>
      </c>
      <c r="P6" s="19" t="str">
        <f>VLOOKUP(Q6,'[2]DS Giáo viên'!A$2:B$538,2,0)</f>
        <v>00354</v>
      </c>
      <c r="Q6" s="19" t="s">
        <v>88</v>
      </c>
      <c r="R6" s="20">
        <v>1</v>
      </c>
      <c r="S6" s="20">
        <v>8</v>
      </c>
      <c r="U6" s="37"/>
    </row>
    <row r="7" spans="1:21" ht="25.5" customHeight="1">
      <c r="A7" s="19">
        <v>4</v>
      </c>
      <c r="B7" s="25" t="s">
        <v>82</v>
      </c>
      <c r="C7" s="23" t="s">
        <v>83</v>
      </c>
      <c r="D7" s="19" t="s">
        <v>84</v>
      </c>
      <c r="E7" s="19">
        <v>4</v>
      </c>
      <c r="F7" s="17" t="str">
        <f t="shared" si="0"/>
        <v>CFL0011_TT_D2_HK1_2223_21</v>
      </c>
      <c r="G7" s="28">
        <v>2</v>
      </c>
      <c r="H7" s="28">
        <v>20</v>
      </c>
      <c r="I7" s="28">
        <v>52</v>
      </c>
      <c r="J7" s="28"/>
      <c r="K7" s="20" t="s">
        <v>50</v>
      </c>
      <c r="L7" s="20">
        <v>2</v>
      </c>
      <c r="M7" s="20">
        <v>1</v>
      </c>
      <c r="N7" s="20">
        <v>4</v>
      </c>
      <c r="O7" s="20" t="s">
        <v>683</v>
      </c>
      <c r="P7" s="19" t="str">
        <f>VLOOKUP(Q7,'[2]DS Giáo viên'!A$2:B$538,2,0)</f>
        <v>00149</v>
      </c>
      <c r="Q7" s="19" t="s">
        <v>89</v>
      </c>
      <c r="R7" s="20">
        <v>1</v>
      </c>
      <c r="S7" s="20">
        <v>8</v>
      </c>
      <c r="U7" s="37"/>
    </row>
    <row r="8" spans="1:19" ht="25.5" customHeight="1">
      <c r="A8" s="19">
        <v>5</v>
      </c>
      <c r="B8" s="25" t="s">
        <v>82</v>
      </c>
      <c r="C8" s="23" t="s">
        <v>83</v>
      </c>
      <c r="D8" s="19" t="s">
        <v>84</v>
      </c>
      <c r="E8" s="19">
        <v>4</v>
      </c>
      <c r="F8" s="17" t="str">
        <f t="shared" si="0"/>
        <v>CFL0011_TT_D2_HK1_2223_21</v>
      </c>
      <c r="G8" s="28">
        <v>2</v>
      </c>
      <c r="H8" s="28">
        <v>20</v>
      </c>
      <c r="I8" s="28">
        <v>52</v>
      </c>
      <c r="J8" s="28"/>
      <c r="K8" s="20" t="s">
        <v>50</v>
      </c>
      <c r="L8" s="20">
        <v>4</v>
      </c>
      <c r="M8" s="20">
        <v>1</v>
      </c>
      <c r="N8" s="20">
        <v>4</v>
      </c>
      <c r="O8" s="20" t="s">
        <v>683</v>
      </c>
      <c r="P8" s="19" t="str">
        <f>VLOOKUP(Q8,'[2]DS Giáo viên'!A$2:B$538,2,0)</f>
        <v>00149</v>
      </c>
      <c r="Q8" s="19" t="s">
        <v>89</v>
      </c>
      <c r="R8" s="20">
        <v>1</v>
      </c>
      <c r="S8" s="20">
        <v>8</v>
      </c>
    </row>
    <row r="9" spans="1:19" ht="25.5" customHeight="1">
      <c r="A9" s="19">
        <v>6</v>
      </c>
      <c r="B9" s="25" t="s">
        <v>82</v>
      </c>
      <c r="C9" s="23" t="s">
        <v>83</v>
      </c>
      <c r="D9" s="19" t="s">
        <v>84</v>
      </c>
      <c r="E9" s="19">
        <v>4</v>
      </c>
      <c r="F9" s="17" t="str">
        <f t="shared" si="0"/>
        <v>CFL0011_TT_D2_HK1_2223_21</v>
      </c>
      <c r="G9" s="28">
        <v>2</v>
      </c>
      <c r="H9" s="28">
        <v>20</v>
      </c>
      <c r="I9" s="28">
        <v>52</v>
      </c>
      <c r="J9" s="28"/>
      <c r="K9" s="20" t="s">
        <v>50</v>
      </c>
      <c r="L9" s="20">
        <v>6</v>
      </c>
      <c r="M9" s="20">
        <v>1</v>
      </c>
      <c r="N9" s="20">
        <v>4</v>
      </c>
      <c r="O9" s="20" t="s">
        <v>683</v>
      </c>
      <c r="P9" s="19" t="str">
        <f>VLOOKUP(Q9,'[2]DS Giáo viên'!A$2:B$538,2,0)</f>
        <v>00149</v>
      </c>
      <c r="Q9" s="19" t="s">
        <v>89</v>
      </c>
      <c r="R9" s="20">
        <v>1</v>
      </c>
      <c r="S9" s="20">
        <v>8</v>
      </c>
    </row>
    <row r="10" spans="1:19" ht="25.5" customHeight="1">
      <c r="A10" s="19">
        <v>7</v>
      </c>
      <c r="B10" s="25" t="s">
        <v>82</v>
      </c>
      <c r="C10" s="23" t="s">
        <v>83</v>
      </c>
      <c r="D10" s="19" t="s">
        <v>84</v>
      </c>
      <c r="E10" s="19">
        <v>4</v>
      </c>
      <c r="F10" s="17" t="str">
        <f t="shared" si="0"/>
        <v>CFL0011_TT_D2_HK1_2223_21</v>
      </c>
      <c r="G10" s="28">
        <v>3</v>
      </c>
      <c r="H10" s="28">
        <v>20</v>
      </c>
      <c r="I10" s="28">
        <v>52</v>
      </c>
      <c r="J10" s="28"/>
      <c r="K10" s="20" t="s">
        <v>50</v>
      </c>
      <c r="L10" s="20">
        <v>2</v>
      </c>
      <c r="M10" s="20">
        <v>1</v>
      </c>
      <c r="N10" s="20">
        <v>4</v>
      </c>
      <c r="O10" s="20" t="s">
        <v>680</v>
      </c>
      <c r="P10" s="19" t="str">
        <f>VLOOKUP(Q10,'[2]DS Giáo viên'!A$2:B$538,2,0)</f>
        <v>00145</v>
      </c>
      <c r="Q10" s="19" t="s">
        <v>90</v>
      </c>
      <c r="R10" s="20">
        <v>1</v>
      </c>
      <c r="S10" s="20">
        <v>8</v>
      </c>
    </row>
    <row r="11" spans="1:19" ht="25.5" customHeight="1">
      <c r="A11" s="19">
        <v>8</v>
      </c>
      <c r="B11" s="25" t="s">
        <v>82</v>
      </c>
      <c r="C11" s="23" t="s">
        <v>83</v>
      </c>
      <c r="D11" s="19" t="s">
        <v>84</v>
      </c>
      <c r="E11" s="19">
        <v>4</v>
      </c>
      <c r="F11" s="17" t="str">
        <f t="shared" si="0"/>
        <v>CFL0011_TT_D2_HK1_2223_21</v>
      </c>
      <c r="G11" s="28">
        <v>3</v>
      </c>
      <c r="H11" s="28">
        <v>20</v>
      </c>
      <c r="I11" s="28">
        <v>52</v>
      </c>
      <c r="J11" s="28"/>
      <c r="K11" s="20" t="s">
        <v>50</v>
      </c>
      <c r="L11" s="20">
        <v>4</v>
      </c>
      <c r="M11" s="20">
        <v>1</v>
      </c>
      <c r="N11" s="20">
        <v>4</v>
      </c>
      <c r="O11" s="20" t="s">
        <v>680</v>
      </c>
      <c r="P11" s="19" t="str">
        <f>VLOOKUP(Q11,'[2]DS Giáo viên'!A$2:B$538,2,0)</f>
        <v>00145</v>
      </c>
      <c r="Q11" s="19" t="s">
        <v>90</v>
      </c>
      <c r="R11" s="20">
        <v>1</v>
      </c>
      <c r="S11" s="20">
        <v>8</v>
      </c>
    </row>
    <row r="12" spans="1:19" ht="25.5" customHeight="1">
      <c r="A12" s="19">
        <v>9</v>
      </c>
      <c r="B12" s="25" t="s">
        <v>82</v>
      </c>
      <c r="C12" s="23" t="s">
        <v>83</v>
      </c>
      <c r="D12" s="19" t="s">
        <v>84</v>
      </c>
      <c r="E12" s="19">
        <v>4</v>
      </c>
      <c r="F12" s="17" t="str">
        <f t="shared" si="0"/>
        <v>CFL0011_TT_D2_HK1_2223_21</v>
      </c>
      <c r="G12" s="28">
        <v>3</v>
      </c>
      <c r="H12" s="28">
        <v>20</v>
      </c>
      <c r="I12" s="28">
        <v>52</v>
      </c>
      <c r="J12" s="28"/>
      <c r="K12" s="20" t="s">
        <v>50</v>
      </c>
      <c r="L12" s="20">
        <v>6</v>
      </c>
      <c r="M12" s="20">
        <v>1</v>
      </c>
      <c r="N12" s="20">
        <v>4</v>
      </c>
      <c r="O12" s="20" t="s">
        <v>680</v>
      </c>
      <c r="P12" s="19" t="str">
        <f>VLOOKUP(Q12,'[2]DS Giáo viên'!A$2:B$538,2,0)</f>
        <v>00145</v>
      </c>
      <c r="Q12" s="19" t="s">
        <v>90</v>
      </c>
      <c r="R12" s="20">
        <v>1</v>
      </c>
      <c r="S12" s="20">
        <v>8</v>
      </c>
    </row>
    <row r="13" spans="1:19" ht="25.5" customHeight="1">
      <c r="A13" s="19">
        <v>10</v>
      </c>
      <c r="B13" s="25" t="s">
        <v>82</v>
      </c>
      <c r="C13" s="23" t="s">
        <v>83</v>
      </c>
      <c r="D13" s="19" t="s">
        <v>84</v>
      </c>
      <c r="E13" s="19">
        <v>4</v>
      </c>
      <c r="F13" s="17" t="str">
        <f t="shared" si="0"/>
        <v>CFL0011_TT_D2_HK1_2223_21</v>
      </c>
      <c r="G13" s="28">
        <v>4</v>
      </c>
      <c r="H13" s="28">
        <v>20</v>
      </c>
      <c r="I13" s="28">
        <v>52</v>
      </c>
      <c r="J13" s="28"/>
      <c r="K13" s="20" t="s">
        <v>50</v>
      </c>
      <c r="L13" s="20">
        <v>2</v>
      </c>
      <c r="M13" s="20">
        <v>1</v>
      </c>
      <c r="N13" s="20">
        <v>4</v>
      </c>
      <c r="O13" s="20" t="s">
        <v>681</v>
      </c>
      <c r="P13" s="19" t="str">
        <f>VLOOKUP(Q13,'[2]DS Giáo viên'!A$2:B$538,2,0)</f>
        <v>00151</v>
      </c>
      <c r="Q13" s="19" t="s">
        <v>91</v>
      </c>
      <c r="R13" s="20">
        <v>1</v>
      </c>
      <c r="S13" s="20">
        <v>8</v>
      </c>
    </row>
    <row r="14" spans="1:19" ht="23.25" customHeight="1">
      <c r="A14" s="19">
        <v>11</v>
      </c>
      <c r="B14" s="25" t="s">
        <v>82</v>
      </c>
      <c r="C14" s="23" t="s">
        <v>83</v>
      </c>
      <c r="D14" s="19" t="s">
        <v>84</v>
      </c>
      <c r="E14" s="19">
        <v>4</v>
      </c>
      <c r="F14" s="17" t="str">
        <f t="shared" si="0"/>
        <v>CFL0011_TT_D2_HK1_2223_21</v>
      </c>
      <c r="G14" s="28">
        <v>4</v>
      </c>
      <c r="H14" s="28">
        <v>20</v>
      </c>
      <c r="I14" s="28">
        <v>52</v>
      </c>
      <c r="J14" s="28"/>
      <c r="K14" s="20" t="s">
        <v>50</v>
      </c>
      <c r="L14" s="20">
        <v>4</v>
      </c>
      <c r="M14" s="20">
        <v>1</v>
      </c>
      <c r="N14" s="20">
        <v>4</v>
      </c>
      <c r="O14" s="20" t="s">
        <v>681</v>
      </c>
      <c r="P14" s="19" t="str">
        <f>VLOOKUP(Q14,'[2]DS Giáo viên'!A$2:B$538,2,0)</f>
        <v>00151</v>
      </c>
      <c r="Q14" s="19" t="s">
        <v>91</v>
      </c>
      <c r="R14" s="20">
        <v>1</v>
      </c>
      <c r="S14" s="20">
        <v>8</v>
      </c>
    </row>
    <row r="15" spans="1:19" ht="25.5" customHeight="1">
      <c r="A15" s="19">
        <v>12</v>
      </c>
      <c r="B15" s="25" t="s">
        <v>82</v>
      </c>
      <c r="C15" s="23" t="s">
        <v>83</v>
      </c>
      <c r="D15" s="19" t="s">
        <v>84</v>
      </c>
      <c r="E15" s="19">
        <v>4</v>
      </c>
      <c r="F15" s="17" t="str">
        <f t="shared" si="0"/>
        <v>CFL0011_TT_D2_HK1_2223_21</v>
      </c>
      <c r="G15" s="28">
        <v>4</v>
      </c>
      <c r="H15" s="28">
        <v>20</v>
      </c>
      <c r="I15" s="28">
        <v>52</v>
      </c>
      <c r="J15" s="28"/>
      <c r="K15" s="20" t="s">
        <v>50</v>
      </c>
      <c r="L15" s="20">
        <v>6</v>
      </c>
      <c r="M15" s="20">
        <v>1</v>
      </c>
      <c r="N15" s="20">
        <v>4</v>
      </c>
      <c r="O15" s="20" t="s">
        <v>681</v>
      </c>
      <c r="P15" s="19" t="str">
        <f>VLOOKUP(Q15,'[2]DS Giáo viên'!A$2:B$538,2,0)</f>
        <v>00151</v>
      </c>
      <c r="Q15" s="19" t="s">
        <v>91</v>
      </c>
      <c r="R15" s="20">
        <v>1</v>
      </c>
      <c r="S15" s="20">
        <v>8</v>
      </c>
    </row>
    <row r="16" spans="1:19" ht="25.5" customHeight="1">
      <c r="A16" s="19">
        <v>13</v>
      </c>
      <c r="B16" s="25" t="s">
        <v>82</v>
      </c>
      <c r="C16" s="23" t="s">
        <v>83</v>
      </c>
      <c r="D16" s="19" t="s">
        <v>84</v>
      </c>
      <c r="E16" s="19">
        <v>4</v>
      </c>
      <c r="F16" s="17" t="str">
        <f t="shared" si="0"/>
        <v>CFL0011_TT_D2_HK1_2223_21</v>
      </c>
      <c r="G16" s="28">
        <v>5</v>
      </c>
      <c r="H16" s="28">
        <v>20</v>
      </c>
      <c r="I16" s="28">
        <v>52</v>
      </c>
      <c r="J16" s="28"/>
      <c r="K16" s="20" t="s">
        <v>50</v>
      </c>
      <c r="L16" s="20">
        <v>2</v>
      </c>
      <c r="M16" s="20">
        <v>1</v>
      </c>
      <c r="N16" s="20">
        <v>4</v>
      </c>
      <c r="O16" s="20" t="s">
        <v>678</v>
      </c>
      <c r="P16" s="19" t="str">
        <f>VLOOKUP(Q16,'[2]DS Giáo viên'!A$2:B$538,2,0)</f>
        <v>00152</v>
      </c>
      <c r="Q16" s="19" t="s">
        <v>92</v>
      </c>
      <c r="R16" s="20">
        <v>1</v>
      </c>
      <c r="S16" s="20">
        <v>8</v>
      </c>
    </row>
    <row r="17" spans="1:19" ht="25.5" customHeight="1">
      <c r="A17" s="19">
        <v>14</v>
      </c>
      <c r="B17" s="25" t="s">
        <v>82</v>
      </c>
      <c r="C17" s="23" t="s">
        <v>83</v>
      </c>
      <c r="D17" s="19" t="s">
        <v>84</v>
      </c>
      <c r="E17" s="19">
        <v>4</v>
      </c>
      <c r="F17" s="17" t="str">
        <f t="shared" si="0"/>
        <v>CFL0011_TT_D2_HK1_2223_21</v>
      </c>
      <c r="G17" s="28">
        <v>5</v>
      </c>
      <c r="H17" s="28">
        <v>20</v>
      </c>
      <c r="I17" s="28">
        <v>52</v>
      </c>
      <c r="J17" s="28"/>
      <c r="K17" s="20" t="s">
        <v>50</v>
      </c>
      <c r="L17" s="20">
        <v>4</v>
      </c>
      <c r="M17" s="20">
        <v>1</v>
      </c>
      <c r="N17" s="20">
        <v>4</v>
      </c>
      <c r="O17" s="20" t="s">
        <v>678</v>
      </c>
      <c r="P17" s="19" t="str">
        <f>VLOOKUP(Q17,'[2]DS Giáo viên'!A$2:B$538,2,0)</f>
        <v>00152</v>
      </c>
      <c r="Q17" s="19" t="s">
        <v>92</v>
      </c>
      <c r="R17" s="20">
        <v>1</v>
      </c>
      <c r="S17" s="20">
        <v>8</v>
      </c>
    </row>
    <row r="18" spans="1:19" ht="25.5" customHeight="1">
      <c r="A18" s="19">
        <v>15</v>
      </c>
      <c r="B18" s="25" t="s">
        <v>82</v>
      </c>
      <c r="C18" s="23" t="s">
        <v>83</v>
      </c>
      <c r="D18" s="19" t="s">
        <v>84</v>
      </c>
      <c r="E18" s="19">
        <v>4</v>
      </c>
      <c r="F18" s="17" t="str">
        <f t="shared" si="0"/>
        <v>CFL0011_TT_D2_HK1_2223_21</v>
      </c>
      <c r="G18" s="28">
        <v>5</v>
      </c>
      <c r="H18" s="28">
        <v>20</v>
      </c>
      <c r="I18" s="28">
        <v>52</v>
      </c>
      <c r="J18" s="28"/>
      <c r="K18" s="20" t="s">
        <v>50</v>
      </c>
      <c r="L18" s="20">
        <v>6</v>
      </c>
      <c r="M18" s="20">
        <v>1</v>
      </c>
      <c r="N18" s="20">
        <v>4</v>
      </c>
      <c r="O18" s="20" t="s">
        <v>678</v>
      </c>
      <c r="P18" s="19" t="str">
        <f>VLOOKUP(Q18,'[2]DS Giáo viên'!A$2:B$538,2,0)</f>
        <v>00152</v>
      </c>
      <c r="Q18" s="19" t="s">
        <v>92</v>
      </c>
      <c r="R18" s="20">
        <v>1</v>
      </c>
      <c r="S18" s="20">
        <v>8</v>
      </c>
    </row>
    <row r="19" spans="1:19" ht="25.5" customHeight="1">
      <c r="A19" s="19">
        <v>16</v>
      </c>
      <c r="B19" s="25" t="s">
        <v>82</v>
      </c>
      <c r="C19" s="23" t="s">
        <v>83</v>
      </c>
      <c r="D19" s="19" t="s">
        <v>84</v>
      </c>
      <c r="E19" s="19">
        <v>4</v>
      </c>
      <c r="F19" s="17" t="str">
        <f t="shared" si="0"/>
        <v>CFL0011_TT_D2_HK1_2223_21</v>
      </c>
      <c r="G19" s="28">
        <v>6</v>
      </c>
      <c r="H19" s="28">
        <v>20</v>
      </c>
      <c r="I19" s="28">
        <v>52</v>
      </c>
      <c r="J19" s="28"/>
      <c r="K19" s="20" t="s">
        <v>50</v>
      </c>
      <c r="L19" s="20">
        <v>3</v>
      </c>
      <c r="M19" s="20">
        <v>1</v>
      </c>
      <c r="N19" s="20">
        <v>4</v>
      </c>
      <c r="O19" s="20" t="s">
        <v>682</v>
      </c>
      <c r="P19" s="19" t="str">
        <f>VLOOKUP(Q19,'[2]DS Giáo viên'!A$2:B$538,2,0)</f>
        <v>00425</v>
      </c>
      <c r="Q19" s="19" t="s">
        <v>93</v>
      </c>
      <c r="R19" s="20">
        <v>1</v>
      </c>
      <c r="S19" s="20">
        <v>8</v>
      </c>
    </row>
    <row r="20" spans="1:21" ht="29.25" customHeight="1">
      <c r="A20" s="19">
        <v>17</v>
      </c>
      <c r="B20" s="25" t="s">
        <v>82</v>
      </c>
      <c r="C20" s="23" t="s">
        <v>83</v>
      </c>
      <c r="D20" s="19" t="s">
        <v>84</v>
      </c>
      <c r="E20" s="19">
        <v>4</v>
      </c>
      <c r="F20" s="17" t="str">
        <f t="shared" si="0"/>
        <v>CFL0011_TT_D2_HK1_2223_21</v>
      </c>
      <c r="G20" s="28">
        <v>6</v>
      </c>
      <c r="H20" s="28">
        <v>20</v>
      </c>
      <c r="I20" s="28">
        <v>52</v>
      </c>
      <c r="J20" s="28"/>
      <c r="K20" s="20" t="s">
        <v>50</v>
      </c>
      <c r="L20" s="20">
        <v>5</v>
      </c>
      <c r="M20" s="20">
        <v>1</v>
      </c>
      <c r="N20" s="20">
        <v>4</v>
      </c>
      <c r="O20" s="20" t="s">
        <v>682</v>
      </c>
      <c r="P20" s="19" t="str">
        <f>VLOOKUP(Q20,'[2]DS Giáo viên'!A$2:B$538,2,0)</f>
        <v>00425</v>
      </c>
      <c r="Q20" s="19" t="s">
        <v>93</v>
      </c>
      <c r="R20" s="20">
        <v>1</v>
      </c>
      <c r="S20" s="20">
        <v>8</v>
      </c>
      <c r="U20" s="37"/>
    </row>
    <row r="21" spans="1:21" ht="29.25" customHeight="1">
      <c r="A21" s="19">
        <v>18</v>
      </c>
      <c r="B21" s="25" t="s">
        <v>82</v>
      </c>
      <c r="C21" s="23" t="s">
        <v>83</v>
      </c>
      <c r="D21" s="19" t="s">
        <v>84</v>
      </c>
      <c r="E21" s="19">
        <v>4</v>
      </c>
      <c r="F21" s="17" t="str">
        <f t="shared" si="0"/>
        <v>CFL0011_TT_D2_HK1_2223_21</v>
      </c>
      <c r="G21" s="28">
        <v>6</v>
      </c>
      <c r="H21" s="28">
        <v>20</v>
      </c>
      <c r="I21" s="28">
        <v>52</v>
      </c>
      <c r="J21" s="28"/>
      <c r="K21" s="20" t="s">
        <v>50</v>
      </c>
      <c r="L21" s="20">
        <v>7</v>
      </c>
      <c r="M21" s="20">
        <v>1</v>
      </c>
      <c r="N21" s="20">
        <v>4</v>
      </c>
      <c r="O21" s="20" t="s">
        <v>682</v>
      </c>
      <c r="P21" s="19" t="str">
        <f>VLOOKUP(Q21,'[2]DS Giáo viên'!A$2:B$538,2,0)</f>
        <v>00425</v>
      </c>
      <c r="Q21" s="19" t="s">
        <v>93</v>
      </c>
      <c r="R21" s="20">
        <v>1</v>
      </c>
      <c r="S21" s="20">
        <v>8</v>
      </c>
      <c r="U21" s="37"/>
    </row>
    <row r="22" spans="1:21" ht="25.5" customHeight="1">
      <c r="A22" s="19">
        <v>19</v>
      </c>
      <c r="B22" s="25" t="s">
        <v>82</v>
      </c>
      <c r="C22" s="19" t="s">
        <v>83</v>
      </c>
      <c r="D22" s="19" t="s">
        <v>84</v>
      </c>
      <c r="E22" s="19">
        <v>4</v>
      </c>
      <c r="F22" s="17" t="str">
        <f t="shared" si="0"/>
        <v>CFL0011_TT_D2_HK1_2223_21</v>
      </c>
      <c r="G22" s="28">
        <v>7</v>
      </c>
      <c r="H22" s="28">
        <v>20</v>
      </c>
      <c r="I22" s="28">
        <v>52</v>
      </c>
      <c r="J22" s="28"/>
      <c r="K22" s="20" t="s">
        <v>50</v>
      </c>
      <c r="L22" s="20">
        <v>3</v>
      </c>
      <c r="M22" s="20">
        <v>1</v>
      </c>
      <c r="N22" s="20">
        <v>4</v>
      </c>
      <c r="O22" s="20" t="s">
        <v>683</v>
      </c>
      <c r="P22" s="19">
        <f>VLOOKUP(Q22,'[2]DS Giáo viên'!A$2:B$538,2,0)</f>
        <v>9805</v>
      </c>
      <c r="Q22" s="19" t="s">
        <v>94</v>
      </c>
      <c r="R22" s="20">
        <v>1</v>
      </c>
      <c r="S22" s="20">
        <v>8</v>
      </c>
      <c r="U22" s="37"/>
    </row>
    <row r="23" spans="1:21" ht="25.5" customHeight="1">
      <c r="A23" s="19">
        <v>20</v>
      </c>
      <c r="B23" s="25" t="s">
        <v>82</v>
      </c>
      <c r="C23" s="19" t="s">
        <v>83</v>
      </c>
      <c r="D23" s="19" t="s">
        <v>84</v>
      </c>
      <c r="E23" s="19">
        <v>4</v>
      </c>
      <c r="F23" s="17" t="str">
        <f t="shared" si="0"/>
        <v>CFL0011_TT_D2_HK1_2223_21</v>
      </c>
      <c r="G23" s="28">
        <v>7</v>
      </c>
      <c r="H23" s="28">
        <v>20</v>
      </c>
      <c r="I23" s="28">
        <v>52</v>
      </c>
      <c r="J23" s="28"/>
      <c r="K23" s="20" t="s">
        <v>50</v>
      </c>
      <c r="L23" s="20">
        <v>5</v>
      </c>
      <c r="M23" s="20">
        <v>1</v>
      </c>
      <c r="N23" s="20">
        <v>4</v>
      </c>
      <c r="O23" s="20" t="s">
        <v>683</v>
      </c>
      <c r="P23" s="19">
        <f>VLOOKUP(Q23,'[2]DS Giáo viên'!A$2:B$538,2,0)</f>
        <v>9805</v>
      </c>
      <c r="Q23" s="19" t="s">
        <v>94</v>
      </c>
      <c r="R23" s="20">
        <v>1</v>
      </c>
      <c r="S23" s="20">
        <v>8</v>
      </c>
      <c r="U23" s="37"/>
    </row>
    <row r="24" spans="1:21" ht="25.5" customHeight="1">
      <c r="A24" s="19">
        <v>21</v>
      </c>
      <c r="B24" s="25" t="s">
        <v>82</v>
      </c>
      <c r="C24" s="19" t="s">
        <v>83</v>
      </c>
      <c r="D24" s="19" t="s">
        <v>84</v>
      </c>
      <c r="E24" s="19">
        <v>4</v>
      </c>
      <c r="F24" s="17" t="str">
        <f t="shared" si="0"/>
        <v>CFL0011_TT_D2_HK1_2223_21</v>
      </c>
      <c r="G24" s="28">
        <v>7</v>
      </c>
      <c r="H24" s="28">
        <v>20</v>
      </c>
      <c r="I24" s="28">
        <v>52</v>
      </c>
      <c r="J24" s="28"/>
      <c r="K24" s="20" t="s">
        <v>50</v>
      </c>
      <c r="L24" s="20">
        <v>7</v>
      </c>
      <c r="M24" s="20">
        <v>1</v>
      </c>
      <c r="N24" s="20">
        <v>4</v>
      </c>
      <c r="O24" s="20" t="s">
        <v>683</v>
      </c>
      <c r="P24" s="19">
        <f>VLOOKUP(Q24,'[2]DS Giáo viên'!A$2:B$538,2,0)</f>
        <v>9805</v>
      </c>
      <c r="Q24" s="19" t="s">
        <v>94</v>
      </c>
      <c r="R24" s="20">
        <v>1</v>
      </c>
      <c r="S24" s="20">
        <v>8</v>
      </c>
      <c r="U24" s="37"/>
    </row>
    <row r="25" spans="1:21" ht="25.5" customHeight="1">
      <c r="A25" s="19">
        <v>22</v>
      </c>
      <c r="B25" s="25" t="s">
        <v>82</v>
      </c>
      <c r="C25" s="23" t="s">
        <v>83</v>
      </c>
      <c r="D25" s="19" t="s">
        <v>84</v>
      </c>
      <c r="E25" s="19">
        <v>4</v>
      </c>
      <c r="F25" s="17" t="str">
        <f t="shared" si="0"/>
        <v>CFL0011_TT_D2_HK1_2223_21</v>
      </c>
      <c r="G25" s="28">
        <v>8</v>
      </c>
      <c r="H25" s="28">
        <v>20</v>
      </c>
      <c r="I25" s="28">
        <v>52</v>
      </c>
      <c r="J25" s="28"/>
      <c r="K25" s="20" t="s">
        <v>50</v>
      </c>
      <c r="L25" s="20">
        <v>3</v>
      </c>
      <c r="M25" s="20">
        <v>1</v>
      </c>
      <c r="N25" s="20">
        <v>4</v>
      </c>
      <c r="O25" s="20" t="s">
        <v>680</v>
      </c>
      <c r="P25" s="19" t="str">
        <f>VLOOKUP(Q25,'[2]DS Giáo viên'!A$2:B$538,2,0)</f>
        <v>00551</v>
      </c>
      <c r="Q25" s="19" t="s">
        <v>95</v>
      </c>
      <c r="R25" s="20">
        <v>1</v>
      </c>
      <c r="S25" s="20">
        <v>8</v>
      </c>
      <c r="U25" s="37"/>
    </row>
    <row r="26" spans="1:21" ht="25.5" customHeight="1">
      <c r="A26" s="19">
        <v>23</v>
      </c>
      <c r="B26" s="25" t="s">
        <v>82</v>
      </c>
      <c r="C26" s="23" t="s">
        <v>83</v>
      </c>
      <c r="D26" s="19" t="s">
        <v>84</v>
      </c>
      <c r="E26" s="19">
        <v>4</v>
      </c>
      <c r="F26" s="17" t="str">
        <f t="shared" si="0"/>
        <v>CFL0011_TT_D2_HK1_2223_21</v>
      </c>
      <c r="G26" s="28">
        <v>8</v>
      </c>
      <c r="H26" s="28">
        <v>20</v>
      </c>
      <c r="I26" s="28">
        <v>52</v>
      </c>
      <c r="J26" s="28"/>
      <c r="K26" s="20" t="s">
        <v>50</v>
      </c>
      <c r="L26" s="20">
        <v>5</v>
      </c>
      <c r="M26" s="20">
        <v>1</v>
      </c>
      <c r="N26" s="20">
        <v>4</v>
      </c>
      <c r="O26" s="20" t="s">
        <v>680</v>
      </c>
      <c r="P26" s="19" t="str">
        <f>VLOOKUP(Q26,'[2]DS Giáo viên'!A$2:B$538,2,0)</f>
        <v>00551</v>
      </c>
      <c r="Q26" s="19" t="s">
        <v>95</v>
      </c>
      <c r="R26" s="20">
        <v>1</v>
      </c>
      <c r="S26" s="20">
        <v>8</v>
      </c>
      <c r="U26" s="37"/>
    </row>
    <row r="27" spans="1:21" ht="25.5" customHeight="1">
      <c r="A27" s="19">
        <v>24</v>
      </c>
      <c r="B27" s="25" t="s">
        <v>82</v>
      </c>
      <c r="C27" s="23" t="s">
        <v>83</v>
      </c>
      <c r="D27" s="19" t="s">
        <v>84</v>
      </c>
      <c r="E27" s="19">
        <v>4</v>
      </c>
      <c r="F27" s="17" t="str">
        <f t="shared" si="0"/>
        <v>CFL0011_TT_D2_HK1_2223_21</v>
      </c>
      <c r="G27" s="28">
        <v>8</v>
      </c>
      <c r="H27" s="28">
        <v>20</v>
      </c>
      <c r="I27" s="28">
        <v>52</v>
      </c>
      <c r="J27" s="28"/>
      <c r="K27" s="20" t="s">
        <v>50</v>
      </c>
      <c r="L27" s="20">
        <v>7</v>
      </c>
      <c r="M27" s="20">
        <v>1</v>
      </c>
      <c r="N27" s="20">
        <v>4</v>
      </c>
      <c r="O27" s="20" t="s">
        <v>680</v>
      </c>
      <c r="P27" s="19" t="str">
        <f>VLOOKUP(Q27,'[2]DS Giáo viên'!A$2:B$538,2,0)</f>
        <v>00551</v>
      </c>
      <c r="Q27" s="19" t="s">
        <v>95</v>
      </c>
      <c r="R27" s="20">
        <v>1</v>
      </c>
      <c r="S27" s="20">
        <v>8</v>
      </c>
      <c r="U27" s="37"/>
    </row>
    <row r="28" spans="1:21" ht="25.5" customHeight="1">
      <c r="A28" s="19">
        <v>25</v>
      </c>
      <c r="B28" s="25" t="s">
        <v>82</v>
      </c>
      <c r="C28" s="23" t="s">
        <v>83</v>
      </c>
      <c r="D28" s="19" t="s">
        <v>84</v>
      </c>
      <c r="E28" s="19">
        <v>4</v>
      </c>
      <c r="F28" s="17" t="str">
        <f t="shared" si="0"/>
        <v>CFL0011_TT_D2_HK1_2223_21</v>
      </c>
      <c r="G28" s="28">
        <v>9</v>
      </c>
      <c r="H28" s="28">
        <v>20</v>
      </c>
      <c r="I28" s="28">
        <v>52</v>
      </c>
      <c r="J28" s="28"/>
      <c r="K28" s="20" t="s">
        <v>50</v>
      </c>
      <c r="L28" s="20">
        <v>3</v>
      </c>
      <c r="M28" s="20">
        <v>1</v>
      </c>
      <c r="N28" s="20">
        <v>4</v>
      </c>
      <c r="O28" s="20" t="s">
        <v>681</v>
      </c>
      <c r="P28" s="19" t="str">
        <f>VLOOKUP(Q28,'[2]DS Giáo viên'!A$2:B$538,2,0)</f>
        <v>00414</v>
      </c>
      <c r="Q28" s="19" t="s">
        <v>96</v>
      </c>
      <c r="R28" s="20">
        <v>1</v>
      </c>
      <c r="S28" s="20">
        <v>8</v>
      </c>
      <c r="U28" s="37"/>
    </row>
    <row r="29" spans="1:21" ht="25.5" customHeight="1">
      <c r="A29" s="19">
        <v>26</v>
      </c>
      <c r="B29" s="25" t="s">
        <v>82</v>
      </c>
      <c r="C29" s="23" t="s">
        <v>83</v>
      </c>
      <c r="D29" s="19" t="s">
        <v>84</v>
      </c>
      <c r="E29" s="19">
        <v>4</v>
      </c>
      <c r="F29" s="17" t="str">
        <f t="shared" si="0"/>
        <v>CFL0011_TT_D2_HK1_2223_21</v>
      </c>
      <c r="G29" s="28">
        <v>9</v>
      </c>
      <c r="H29" s="28">
        <v>20</v>
      </c>
      <c r="I29" s="28">
        <v>52</v>
      </c>
      <c r="J29" s="28"/>
      <c r="K29" s="20" t="s">
        <v>50</v>
      </c>
      <c r="L29" s="20">
        <v>5</v>
      </c>
      <c r="M29" s="20">
        <v>1</v>
      </c>
      <c r="N29" s="20">
        <v>4</v>
      </c>
      <c r="O29" s="20" t="s">
        <v>681</v>
      </c>
      <c r="P29" s="19" t="str">
        <f>VLOOKUP(Q29,'[2]DS Giáo viên'!A$2:B$538,2,0)</f>
        <v>00414</v>
      </c>
      <c r="Q29" s="19" t="s">
        <v>96</v>
      </c>
      <c r="R29" s="20">
        <v>1</v>
      </c>
      <c r="S29" s="20">
        <v>8</v>
      </c>
      <c r="U29" s="37"/>
    </row>
    <row r="30" spans="1:21" ht="25.5" customHeight="1">
      <c r="A30" s="19">
        <v>27</v>
      </c>
      <c r="B30" s="25" t="s">
        <v>82</v>
      </c>
      <c r="C30" s="23" t="s">
        <v>83</v>
      </c>
      <c r="D30" s="19" t="s">
        <v>84</v>
      </c>
      <c r="E30" s="19">
        <v>4</v>
      </c>
      <c r="F30" s="17" t="str">
        <f t="shared" si="0"/>
        <v>CFL0011_TT_D2_HK1_2223_21</v>
      </c>
      <c r="G30" s="28">
        <v>9</v>
      </c>
      <c r="H30" s="28">
        <v>20</v>
      </c>
      <c r="I30" s="28">
        <v>52</v>
      </c>
      <c r="J30" s="28"/>
      <c r="K30" s="20" t="s">
        <v>50</v>
      </c>
      <c r="L30" s="20">
        <v>7</v>
      </c>
      <c r="M30" s="20">
        <v>1</v>
      </c>
      <c r="N30" s="20">
        <v>4</v>
      </c>
      <c r="O30" s="20" t="s">
        <v>681</v>
      </c>
      <c r="P30" s="19" t="str">
        <f>VLOOKUP(Q30,'[2]DS Giáo viên'!A$2:B$538,2,0)</f>
        <v>00414</v>
      </c>
      <c r="Q30" s="19" t="s">
        <v>96</v>
      </c>
      <c r="R30" s="20">
        <v>1</v>
      </c>
      <c r="S30" s="20">
        <v>8</v>
      </c>
      <c r="U30" s="37"/>
    </row>
    <row r="31" spans="1:21" ht="25.5" customHeight="1">
      <c r="A31" s="19">
        <v>28</v>
      </c>
      <c r="B31" s="25" t="s">
        <v>82</v>
      </c>
      <c r="C31" s="23" t="s">
        <v>83</v>
      </c>
      <c r="D31" s="19" t="s">
        <v>84</v>
      </c>
      <c r="E31" s="19">
        <v>4</v>
      </c>
      <c r="F31" s="17" t="str">
        <f t="shared" si="0"/>
        <v>CFL0011_TT_D2_HK1_2223_21</v>
      </c>
      <c r="G31" s="28">
        <v>10</v>
      </c>
      <c r="H31" s="28">
        <v>20</v>
      </c>
      <c r="I31" s="28">
        <v>52</v>
      </c>
      <c r="J31" s="28"/>
      <c r="K31" s="20" t="s">
        <v>50</v>
      </c>
      <c r="L31" s="20">
        <v>3</v>
      </c>
      <c r="M31" s="20">
        <v>1</v>
      </c>
      <c r="N31" s="20">
        <v>4</v>
      </c>
      <c r="O31" s="20" t="s">
        <v>679</v>
      </c>
      <c r="P31" s="19" t="str">
        <f>VLOOKUP(Q31,'[2]DS Giáo viên'!A$2:B$538,2,0)</f>
        <v>00456</v>
      </c>
      <c r="Q31" s="19" t="s">
        <v>97</v>
      </c>
      <c r="R31" s="20">
        <v>1</v>
      </c>
      <c r="S31" s="20">
        <v>8</v>
      </c>
      <c r="U31" s="37"/>
    </row>
    <row r="32" spans="1:21" ht="25.5" customHeight="1">
      <c r="A32" s="19">
        <v>29</v>
      </c>
      <c r="B32" s="25" t="s">
        <v>82</v>
      </c>
      <c r="C32" s="23" t="s">
        <v>83</v>
      </c>
      <c r="D32" s="19" t="s">
        <v>84</v>
      </c>
      <c r="E32" s="19">
        <v>4</v>
      </c>
      <c r="F32" s="17" t="str">
        <f t="shared" si="0"/>
        <v>CFL0011_TT_D2_HK1_2223_21</v>
      </c>
      <c r="G32" s="28">
        <v>10</v>
      </c>
      <c r="H32" s="28">
        <v>20</v>
      </c>
      <c r="I32" s="28">
        <v>52</v>
      </c>
      <c r="J32" s="28"/>
      <c r="K32" s="20" t="s">
        <v>50</v>
      </c>
      <c r="L32" s="20">
        <v>5</v>
      </c>
      <c r="M32" s="20">
        <v>1</v>
      </c>
      <c r="N32" s="20">
        <v>4</v>
      </c>
      <c r="O32" s="20" t="s">
        <v>679</v>
      </c>
      <c r="P32" s="19" t="str">
        <f>VLOOKUP(Q32,'[2]DS Giáo viên'!A$2:B$538,2,0)</f>
        <v>00456</v>
      </c>
      <c r="Q32" s="19" t="s">
        <v>97</v>
      </c>
      <c r="R32" s="20">
        <v>1</v>
      </c>
      <c r="S32" s="20">
        <v>8</v>
      </c>
      <c r="U32" s="37"/>
    </row>
    <row r="33" spans="1:21" ht="25.5" customHeight="1">
      <c r="A33" s="19">
        <v>30</v>
      </c>
      <c r="B33" s="25" t="s">
        <v>82</v>
      </c>
      <c r="C33" s="23" t="s">
        <v>83</v>
      </c>
      <c r="D33" s="19" t="s">
        <v>84</v>
      </c>
      <c r="E33" s="19">
        <v>4</v>
      </c>
      <c r="F33" s="17" t="str">
        <f t="shared" si="0"/>
        <v>CFL0011_TT_D2_HK1_2223_21</v>
      </c>
      <c r="G33" s="28">
        <v>10</v>
      </c>
      <c r="H33" s="28">
        <v>20</v>
      </c>
      <c r="I33" s="28">
        <v>52</v>
      </c>
      <c r="J33" s="28"/>
      <c r="K33" s="20" t="s">
        <v>50</v>
      </c>
      <c r="L33" s="20">
        <v>7</v>
      </c>
      <c r="M33" s="20">
        <v>1</v>
      </c>
      <c r="N33" s="20">
        <v>4</v>
      </c>
      <c r="O33" s="20" t="s">
        <v>679</v>
      </c>
      <c r="P33" s="19" t="str">
        <f>VLOOKUP(Q33,'[2]DS Giáo viên'!A$2:B$538,2,0)</f>
        <v>00456</v>
      </c>
      <c r="Q33" s="19" t="s">
        <v>97</v>
      </c>
      <c r="R33" s="20">
        <v>1</v>
      </c>
      <c r="S33" s="20">
        <v>8</v>
      </c>
      <c r="U33" s="37"/>
    </row>
    <row r="34" spans="1:21" ht="25.5" customHeight="1">
      <c r="A34" s="19">
        <v>31</v>
      </c>
      <c r="B34" s="25" t="s">
        <v>82</v>
      </c>
      <c r="C34" s="23" t="s">
        <v>83</v>
      </c>
      <c r="D34" s="19" t="s">
        <v>84</v>
      </c>
      <c r="E34" s="19">
        <v>4</v>
      </c>
      <c r="F34" s="17" t="str">
        <f t="shared" si="0"/>
        <v>CFL0011_TT_D2_HK1_2223_21</v>
      </c>
      <c r="G34" s="28">
        <v>11</v>
      </c>
      <c r="H34" s="28">
        <v>20</v>
      </c>
      <c r="I34" s="28">
        <v>52</v>
      </c>
      <c r="J34" s="28"/>
      <c r="K34" s="20" t="s">
        <v>51</v>
      </c>
      <c r="L34" s="20">
        <v>2</v>
      </c>
      <c r="M34" s="20">
        <v>6</v>
      </c>
      <c r="N34" s="20">
        <v>9</v>
      </c>
      <c r="O34" s="20" t="s">
        <v>682</v>
      </c>
      <c r="P34" s="19" t="str">
        <f>VLOOKUP(Q34,'[2]DS Giáo viên'!A$2:B$538,2,0)</f>
        <v>00425</v>
      </c>
      <c r="Q34" s="19" t="s">
        <v>93</v>
      </c>
      <c r="R34" s="20">
        <v>1</v>
      </c>
      <c r="S34" s="20">
        <v>8</v>
      </c>
      <c r="U34" s="37"/>
    </row>
    <row r="35" spans="1:21" ht="25.5" customHeight="1">
      <c r="A35" s="19">
        <v>32</v>
      </c>
      <c r="B35" s="25" t="s">
        <v>82</v>
      </c>
      <c r="C35" s="23" t="s">
        <v>83</v>
      </c>
      <c r="D35" s="19" t="s">
        <v>84</v>
      </c>
      <c r="E35" s="19">
        <v>4</v>
      </c>
      <c r="F35" s="17" t="str">
        <f t="shared" si="0"/>
        <v>CFL0011_TT_D2_HK1_2223_21</v>
      </c>
      <c r="G35" s="28">
        <v>11</v>
      </c>
      <c r="H35" s="28">
        <v>20</v>
      </c>
      <c r="I35" s="28">
        <v>52</v>
      </c>
      <c r="J35" s="28"/>
      <c r="K35" s="20" t="s">
        <v>51</v>
      </c>
      <c r="L35" s="20">
        <v>4</v>
      </c>
      <c r="M35" s="20">
        <v>6</v>
      </c>
      <c r="N35" s="20">
        <v>9</v>
      </c>
      <c r="O35" s="20" t="s">
        <v>682</v>
      </c>
      <c r="P35" s="19" t="str">
        <f>VLOOKUP(Q35,'[2]DS Giáo viên'!A$2:B$538,2,0)</f>
        <v>00425</v>
      </c>
      <c r="Q35" s="19" t="s">
        <v>93</v>
      </c>
      <c r="R35" s="20">
        <v>1</v>
      </c>
      <c r="S35" s="20">
        <v>8</v>
      </c>
      <c r="U35" s="37"/>
    </row>
    <row r="36" spans="1:21" ht="25.5" customHeight="1">
      <c r="A36" s="19">
        <v>33</v>
      </c>
      <c r="B36" s="25" t="s">
        <v>82</v>
      </c>
      <c r="C36" s="23" t="s">
        <v>83</v>
      </c>
      <c r="D36" s="19" t="s">
        <v>84</v>
      </c>
      <c r="E36" s="19">
        <v>4</v>
      </c>
      <c r="F36" s="17" t="str">
        <f t="shared" si="0"/>
        <v>CFL0011_TT_D2_HK1_2223_21</v>
      </c>
      <c r="G36" s="28">
        <v>11</v>
      </c>
      <c r="H36" s="28">
        <v>20</v>
      </c>
      <c r="I36" s="28">
        <v>52</v>
      </c>
      <c r="J36" s="28"/>
      <c r="K36" s="20" t="s">
        <v>51</v>
      </c>
      <c r="L36" s="20">
        <v>6</v>
      </c>
      <c r="M36" s="20">
        <v>6</v>
      </c>
      <c r="N36" s="20">
        <v>9</v>
      </c>
      <c r="O36" s="20" t="s">
        <v>682</v>
      </c>
      <c r="P36" s="19" t="str">
        <f>VLOOKUP(Q36,'[2]DS Giáo viên'!A$2:B$538,2,0)</f>
        <v>00425</v>
      </c>
      <c r="Q36" s="19" t="s">
        <v>93</v>
      </c>
      <c r="R36" s="20">
        <v>1</v>
      </c>
      <c r="S36" s="20">
        <v>8</v>
      </c>
      <c r="U36" s="37"/>
    </row>
    <row r="37" spans="1:21" ht="25.5" customHeight="1">
      <c r="A37" s="19">
        <v>34</v>
      </c>
      <c r="B37" s="25" t="s">
        <v>82</v>
      </c>
      <c r="C37" s="23" t="s">
        <v>83</v>
      </c>
      <c r="D37" s="19" t="s">
        <v>84</v>
      </c>
      <c r="E37" s="19">
        <v>4</v>
      </c>
      <c r="F37" s="17" t="str">
        <f t="shared" si="0"/>
        <v>CFL0011_TT_D2_HK1_2223_21</v>
      </c>
      <c r="G37" s="28">
        <v>12</v>
      </c>
      <c r="H37" s="28">
        <v>20</v>
      </c>
      <c r="I37" s="28">
        <v>52</v>
      </c>
      <c r="J37" s="28"/>
      <c r="K37" s="20" t="s">
        <v>51</v>
      </c>
      <c r="L37" s="20">
        <v>2</v>
      </c>
      <c r="M37" s="20">
        <v>6</v>
      </c>
      <c r="N37" s="20">
        <v>9</v>
      </c>
      <c r="O37" s="20" t="s">
        <v>683</v>
      </c>
      <c r="P37" s="19">
        <f>VLOOKUP(Q37,'[2]DS Giáo viên'!A$2:B$538,2,0)</f>
        <v>9805</v>
      </c>
      <c r="Q37" s="19" t="s">
        <v>94</v>
      </c>
      <c r="R37" s="20">
        <v>1</v>
      </c>
      <c r="S37" s="20">
        <v>8</v>
      </c>
      <c r="U37" s="37"/>
    </row>
    <row r="38" spans="1:21" ht="25.5" customHeight="1">
      <c r="A38" s="19">
        <v>35</v>
      </c>
      <c r="B38" s="25" t="s">
        <v>82</v>
      </c>
      <c r="C38" s="23" t="s">
        <v>83</v>
      </c>
      <c r="D38" s="19" t="s">
        <v>84</v>
      </c>
      <c r="E38" s="19">
        <v>4</v>
      </c>
      <c r="F38" s="17" t="str">
        <f t="shared" si="0"/>
        <v>CFL0011_TT_D2_HK1_2223_21</v>
      </c>
      <c r="G38" s="28">
        <v>12</v>
      </c>
      <c r="H38" s="28">
        <v>20</v>
      </c>
      <c r="I38" s="28">
        <v>52</v>
      </c>
      <c r="J38" s="28"/>
      <c r="K38" s="20" t="s">
        <v>51</v>
      </c>
      <c r="L38" s="20">
        <v>4</v>
      </c>
      <c r="M38" s="20">
        <v>6</v>
      </c>
      <c r="N38" s="20">
        <v>9</v>
      </c>
      <c r="O38" s="20" t="s">
        <v>683</v>
      </c>
      <c r="P38" s="19">
        <f>VLOOKUP(Q38,'[2]DS Giáo viên'!A$2:B$538,2,0)</f>
        <v>9805</v>
      </c>
      <c r="Q38" s="19" t="s">
        <v>94</v>
      </c>
      <c r="R38" s="20">
        <v>1</v>
      </c>
      <c r="S38" s="20">
        <v>8</v>
      </c>
      <c r="U38" s="37"/>
    </row>
    <row r="39" spans="1:21" ht="25.5" customHeight="1">
      <c r="A39" s="19">
        <v>36</v>
      </c>
      <c r="B39" s="25" t="s">
        <v>82</v>
      </c>
      <c r="C39" s="23" t="s">
        <v>83</v>
      </c>
      <c r="D39" s="19" t="s">
        <v>84</v>
      </c>
      <c r="E39" s="19">
        <v>4</v>
      </c>
      <c r="F39" s="17" t="str">
        <f t="shared" si="0"/>
        <v>CFL0011_TT_D2_HK1_2223_21</v>
      </c>
      <c r="G39" s="28">
        <v>12</v>
      </c>
      <c r="H39" s="28">
        <v>20</v>
      </c>
      <c r="I39" s="28">
        <v>52</v>
      </c>
      <c r="J39" s="28"/>
      <c r="K39" s="20" t="s">
        <v>51</v>
      </c>
      <c r="L39" s="20">
        <v>6</v>
      </c>
      <c r="M39" s="20">
        <v>6</v>
      </c>
      <c r="N39" s="20">
        <v>9</v>
      </c>
      <c r="O39" s="20" t="s">
        <v>683</v>
      </c>
      <c r="P39" s="19">
        <f>VLOOKUP(Q39,'[2]DS Giáo viên'!A$2:B$538,2,0)</f>
        <v>9805</v>
      </c>
      <c r="Q39" s="19" t="s">
        <v>94</v>
      </c>
      <c r="R39" s="20">
        <v>1</v>
      </c>
      <c r="S39" s="20">
        <v>8</v>
      </c>
      <c r="U39" s="37"/>
    </row>
    <row r="40" spans="1:21" ht="25.5" customHeight="1">
      <c r="A40" s="19">
        <v>37</v>
      </c>
      <c r="B40" s="25" t="s">
        <v>82</v>
      </c>
      <c r="C40" s="23" t="s">
        <v>83</v>
      </c>
      <c r="D40" s="19" t="s">
        <v>84</v>
      </c>
      <c r="E40" s="19">
        <v>4</v>
      </c>
      <c r="F40" s="17" t="str">
        <f t="shared" si="0"/>
        <v>CFL0011_TT_D2_HK1_2223_21</v>
      </c>
      <c r="G40" s="28">
        <v>13</v>
      </c>
      <c r="H40" s="28">
        <v>20</v>
      </c>
      <c r="I40" s="28">
        <v>52</v>
      </c>
      <c r="J40" s="28"/>
      <c r="K40" s="20" t="s">
        <v>51</v>
      </c>
      <c r="L40" s="20">
        <v>2</v>
      </c>
      <c r="M40" s="20">
        <v>6</v>
      </c>
      <c r="N40" s="20">
        <v>9</v>
      </c>
      <c r="O40" s="20" t="s">
        <v>680</v>
      </c>
      <c r="P40" s="19" t="str">
        <f>VLOOKUP(Q40,'[2]DS Giáo viên'!A$2:B$538,2,0)</f>
        <v>00551</v>
      </c>
      <c r="Q40" s="19" t="s">
        <v>95</v>
      </c>
      <c r="R40" s="20">
        <v>1</v>
      </c>
      <c r="S40" s="20">
        <v>8</v>
      </c>
      <c r="U40" s="37"/>
    </row>
    <row r="41" spans="1:21" ht="25.5" customHeight="1">
      <c r="A41" s="19">
        <v>38</v>
      </c>
      <c r="B41" s="25" t="s">
        <v>82</v>
      </c>
      <c r="C41" s="23" t="s">
        <v>83</v>
      </c>
      <c r="D41" s="19" t="s">
        <v>84</v>
      </c>
      <c r="E41" s="19">
        <v>4</v>
      </c>
      <c r="F41" s="17" t="str">
        <f t="shared" si="0"/>
        <v>CFL0011_TT_D2_HK1_2223_21</v>
      </c>
      <c r="G41" s="28">
        <v>13</v>
      </c>
      <c r="H41" s="28">
        <v>20</v>
      </c>
      <c r="I41" s="28">
        <v>52</v>
      </c>
      <c r="J41" s="28"/>
      <c r="K41" s="20" t="s">
        <v>51</v>
      </c>
      <c r="L41" s="20">
        <v>4</v>
      </c>
      <c r="M41" s="20">
        <v>6</v>
      </c>
      <c r="N41" s="20">
        <v>9</v>
      </c>
      <c r="O41" s="20" t="s">
        <v>680</v>
      </c>
      <c r="P41" s="19" t="str">
        <f>VLOOKUP(Q41,'[2]DS Giáo viên'!A$2:B$538,2,0)</f>
        <v>00551</v>
      </c>
      <c r="Q41" s="19" t="s">
        <v>95</v>
      </c>
      <c r="R41" s="20">
        <v>1</v>
      </c>
      <c r="S41" s="20">
        <v>8</v>
      </c>
      <c r="U41" s="37"/>
    </row>
    <row r="42" spans="1:21" ht="25.5" customHeight="1">
      <c r="A42" s="19">
        <v>39</v>
      </c>
      <c r="B42" s="25" t="s">
        <v>82</v>
      </c>
      <c r="C42" s="23" t="s">
        <v>83</v>
      </c>
      <c r="D42" s="19" t="s">
        <v>84</v>
      </c>
      <c r="E42" s="19">
        <v>4</v>
      </c>
      <c r="F42" s="17" t="str">
        <f t="shared" si="0"/>
        <v>CFL0011_TT_D2_HK1_2223_21</v>
      </c>
      <c r="G42" s="28">
        <v>13</v>
      </c>
      <c r="H42" s="28">
        <v>20</v>
      </c>
      <c r="I42" s="28">
        <v>52</v>
      </c>
      <c r="J42" s="28"/>
      <c r="K42" s="20" t="s">
        <v>51</v>
      </c>
      <c r="L42" s="20">
        <v>6</v>
      </c>
      <c r="M42" s="20">
        <v>6</v>
      </c>
      <c r="N42" s="20">
        <v>9</v>
      </c>
      <c r="O42" s="20" t="s">
        <v>680</v>
      </c>
      <c r="P42" s="19" t="str">
        <f>VLOOKUP(Q42,'[2]DS Giáo viên'!A$2:B$538,2,0)</f>
        <v>00551</v>
      </c>
      <c r="Q42" s="19" t="s">
        <v>95</v>
      </c>
      <c r="R42" s="20">
        <v>1</v>
      </c>
      <c r="S42" s="20">
        <v>8</v>
      </c>
      <c r="U42" s="37"/>
    </row>
    <row r="43" spans="1:21" ht="25.5" customHeight="1">
      <c r="A43" s="19">
        <v>40</v>
      </c>
      <c r="B43" s="25" t="s">
        <v>82</v>
      </c>
      <c r="C43" s="23" t="s">
        <v>83</v>
      </c>
      <c r="D43" s="19" t="s">
        <v>84</v>
      </c>
      <c r="E43" s="19">
        <v>4</v>
      </c>
      <c r="F43" s="17" t="str">
        <f t="shared" si="0"/>
        <v>CFL0011_TT_D2_HK1_2223_21</v>
      </c>
      <c r="G43" s="28">
        <v>14</v>
      </c>
      <c r="H43" s="28">
        <v>20</v>
      </c>
      <c r="I43" s="28">
        <v>52</v>
      </c>
      <c r="J43" s="28"/>
      <c r="K43" s="20" t="s">
        <v>51</v>
      </c>
      <c r="L43" s="20">
        <v>2</v>
      </c>
      <c r="M43" s="20">
        <v>6</v>
      </c>
      <c r="N43" s="20">
        <v>9</v>
      </c>
      <c r="O43" s="20" t="s">
        <v>681</v>
      </c>
      <c r="P43" s="19" t="str">
        <f>VLOOKUP(Q43,'[2]DS Giáo viên'!A$2:B$538,2,0)</f>
        <v>00414</v>
      </c>
      <c r="Q43" s="19" t="s">
        <v>96</v>
      </c>
      <c r="R43" s="20">
        <v>1</v>
      </c>
      <c r="S43" s="20">
        <v>8</v>
      </c>
      <c r="U43" s="37"/>
    </row>
    <row r="44" spans="1:21" ht="25.5" customHeight="1">
      <c r="A44" s="19">
        <v>41</v>
      </c>
      <c r="B44" s="25" t="s">
        <v>82</v>
      </c>
      <c r="C44" s="23" t="s">
        <v>83</v>
      </c>
      <c r="D44" s="19" t="s">
        <v>84</v>
      </c>
      <c r="E44" s="19">
        <v>4</v>
      </c>
      <c r="F44" s="17" t="str">
        <f t="shared" si="0"/>
        <v>CFL0011_TT_D2_HK1_2223_21</v>
      </c>
      <c r="G44" s="28">
        <v>14</v>
      </c>
      <c r="H44" s="28">
        <v>20</v>
      </c>
      <c r="I44" s="28">
        <v>52</v>
      </c>
      <c r="J44" s="28"/>
      <c r="K44" s="20" t="s">
        <v>51</v>
      </c>
      <c r="L44" s="20">
        <v>4</v>
      </c>
      <c r="M44" s="20">
        <v>6</v>
      </c>
      <c r="N44" s="20">
        <v>9</v>
      </c>
      <c r="O44" s="20" t="s">
        <v>681</v>
      </c>
      <c r="P44" s="19" t="str">
        <f>VLOOKUP(Q44,'[2]DS Giáo viên'!A$2:B$538,2,0)</f>
        <v>00414</v>
      </c>
      <c r="Q44" s="19" t="s">
        <v>96</v>
      </c>
      <c r="R44" s="20">
        <v>1</v>
      </c>
      <c r="S44" s="20">
        <v>8</v>
      </c>
      <c r="U44" s="37"/>
    </row>
    <row r="45" spans="1:21" ht="25.5" customHeight="1">
      <c r="A45" s="19">
        <v>42</v>
      </c>
      <c r="B45" s="25" t="s">
        <v>82</v>
      </c>
      <c r="C45" s="23" t="s">
        <v>83</v>
      </c>
      <c r="D45" s="19" t="s">
        <v>84</v>
      </c>
      <c r="E45" s="19">
        <v>4</v>
      </c>
      <c r="F45" s="17" t="str">
        <f t="shared" si="0"/>
        <v>CFL0011_TT_D2_HK1_2223_21</v>
      </c>
      <c r="G45" s="28">
        <v>14</v>
      </c>
      <c r="H45" s="28">
        <v>20</v>
      </c>
      <c r="I45" s="28">
        <v>52</v>
      </c>
      <c r="J45" s="28"/>
      <c r="K45" s="20" t="s">
        <v>51</v>
      </c>
      <c r="L45" s="20">
        <v>6</v>
      </c>
      <c r="M45" s="20">
        <v>6</v>
      </c>
      <c r="N45" s="20">
        <v>9</v>
      </c>
      <c r="O45" s="20" t="s">
        <v>681</v>
      </c>
      <c r="P45" s="19" t="str">
        <f>VLOOKUP(Q45,'[2]DS Giáo viên'!A$2:B$538,2,0)</f>
        <v>00414</v>
      </c>
      <c r="Q45" s="19" t="s">
        <v>96</v>
      </c>
      <c r="R45" s="20">
        <v>1</v>
      </c>
      <c r="S45" s="20">
        <v>8</v>
      </c>
      <c r="U45" s="37"/>
    </row>
    <row r="46" spans="1:21" ht="25.5" customHeight="1">
      <c r="A46" s="19">
        <v>43</v>
      </c>
      <c r="B46" s="25" t="s">
        <v>82</v>
      </c>
      <c r="C46" s="23" t="s">
        <v>83</v>
      </c>
      <c r="D46" s="19" t="s">
        <v>84</v>
      </c>
      <c r="E46" s="19">
        <v>4</v>
      </c>
      <c r="F46" s="17" t="str">
        <f t="shared" si="0"/>
        <v>CFL0011_TT_D2_HK1_2223_21</v>
      </c>
      <c r="G46" s="28">
        <v>15</v>
      </c>
      <c r="H46" s="28">
        <v>20</v>
      </c>
      <c r="I46" s="28">
        <v>52</v>
      </c>
      <c r="J46" s="28"/>
      <c r="K46" s="20" t="s">
        <v>51</v>
      </c>
      <c r="L46" s="20">
        <v>2</v>
      </c>
      <c r="M46" s="20">
        <v>6</v>
      </c>
      <c r="N46" s="20">
        <v>9</v>
      </c>
      <c r="O46" s="20" t="s">
        <v>678</v>
      </c>
      <c r="P46" s="19" t="str">
        <f>VLOOKUP(Q46,'[2]DS Giáo viên'!A$2:B$538,2,0)</f>
        <v>00456</v>
      </c>
      <c r="Q46" s="19" t="s">
        <v>97</v>
      </c>
      <c r="R46" s="20">
        <v>1</v>
      </c>
      <c r="S46" s="20">
        <v>8</v>
      </c>
      <c r="U46" s="37"/>
    </row>
    <row r="47" spans="1:21" ht="25.5" customHeight="1">
      <c r="A47" s="19">
        <v>44</v>
      </c>
      <c r="B47" s="25" t="s">
        <v>82</v>
      </c>
      <c r="C47" s="23" t="s">
        <v>83</v>
      </c>
      <c r="D47" s="19" t="s">
        <v>84</v>
      </c>
      <c r="E47" s="19">
        <v>4</v>
      </c>
      <c r="F47" s="17" t="str">
        <f t="shared" si="0"/>
        <v>CFL0011_TT_D2_HK1_2223_21</v>
      </c>
      <c r="G47" s="28">
        <v>15</v>
      </c>
      <c r="H47" s="28">
        <v>20</v>
      </c>
      <c r="I47" s="28">
        <v>52</v>
      </c>
      <c r="J47" s="28"/>
      <c r="K47" s="20" t="s">
        <v>51</v>
      </c>
      <c r="L47" s="20">
        <v>4</v>
      </c>
      <c r="M47" s="20">
        <v>6</v>
      </c>
      <c r="N47" s="20">
        <v>9</v>
      </c>
      <c r="O47" s="20" t="s">
        <v>678</v>
      </c>
      <c r="P47" s="19" t="str">
        <f>VLOOKUP(Q47,'[2]DS Giáo viên'!A$2:B$538,2,0)</f>
        <v>00456</v>
      </c>
      <c r="Q47" s="19" t="s">
        <v>97</v>
      </c>
      <c r="R47" s="20">
        <v>1</v>
      </c>
      <c r="S47" s="20">
        <v>8</v>
      </c>
      <c r="U47" s="37"/>
    </row>
    <row r="48" spans="1:21" ht="25.5" customHeight="1">
      <c r="A48" s="19">
        <v>45</v>
      </c>
      <c r="B48" s="25" t="s">
        <v>82</v>
      </c>
      <c r="C48" s="23" t="s">
        <v>83</v>
      </c>
      <c r="D48" s="19" t="s">
        <v>84</v>
      </c>
      <c r="E48" s="19">
        <v>4</v>
      </c>
      <c r="F48" s="17" t="str">
        <f t="shared" si="0"/>
        <v>CFL0011_TT_D2_HK1_2223_21</v>
      </c>
      <c r="G48" s="28">
        <v>15</v>
      </c>
      <c r="H48" s="28">
        <v>20</v>
      </c>
      <c r="I48" s="28">
        <v>52</v>
      </c>
      <c r="J48" s="28"/>
      <c r="K48" s="20" t="s">
        <v>51</v>
      </c>
      <c r="L48" s="20">
        <v>6</v>
      </c>
      <c r="M48" s="20">
        <v>6</v>
      </c>
      <c r="N48" s="20">
        <v>9</v>
      </c>
      <c r="O48" s="20" t="s">
        <v>678</v>
      </c>
      <c r="P48" s="19" t="str">
        <f>VLOOKUP(Q48,'[2]DS Giáo viên'!A$2:B$538,2,0)</f>
        <v>00456</v>
      </c>
      <c r="Q48" s="19" t="s">
        <v>97</v>
      </c>
      <c r="R48" s="20">
        <v>1</v>
      </c>
      <c r="S48" s="20">
        <v>8</v>
      </c>
      <c r="U48" s="37"/>
    </row>
    <row r="49" spans="1:21" ht="25.5" customHeight="1">
      <c r="A49" s="19">
        <v>46</v>
      </c>
      <c r="B49" s="25" t="s">
        <v>82</v>
      </c>
      <c r="C49" s="23" t="s">
        <v>83</v>
      </c>
      <c r="D49" s="19" t="s">
        <v>84</v>
      </c>
      <c r="E49" s="19">
        <v>4</v>
      </c>
      <c r="F49" s="17" t="str">
        <f t="shared" si="0"/>
        <v>CFL0011_TT_D2_HK1_2223_21</v>
      </c>
      <c r="G49" s="28">
        <v>16</v>
      </c>
      <c r="H49" s="28">
        <v>20</v>
      </c>
      <c r="I49" s="28">
        <v>52</v>
      </c>
      <c r="J49" s="28"/>
      <c r="K49" s="20" t="s">
        <v>51</v>
      </c>
      <c r="L49" s="20">
        <v>3</v>
      </c>
      <c r="M49" s="20">
        <v>6</v>
      </c>
      <c r="N49" s="20">
        <v>9</v>
      </c>
      <c r="O49" s="20" t="s">
        <v>682</v>
      </c>
      <c r="P49" s="19" t="str">
        <f>VLOOKUP(Q49,'[2]DS Giáo viên'!A$2:B$538,2,0)</f>
        <v>00354</v>
      </c>
      <c r="Q49" s="19" t="s">
        <v>88</v>
      </c>
      <c r="R49" s="20">
        <v>1</v>
      </c>
      <c r="S49" s="20">
        <v>8</v>
      </c>
      <c r="U49" s="37"/>
    </row>
    <row r="50" spans="1:21" ht="25.5" customHeight="1">
      <c r="A50" s="19">
        <v>47</v>
      </c>
      <c r="B50" s="25" t="s">
        <v>82</v>
      </c>
      <c r="C50" s="23" t="s">
        <v>83</v>
      </c>
      <c r="D50" s="19" t="s">
        <v>84</v>
      </c>
      <c r="E50" s="19">
        <v>4</v>
      </c>
      <c r="F50" s="17" t="str">
        <f t="shared" si="0"/>
        <v>CFL0011_TT_D2_HK1_2223_21</v>
      </c>
      <c r="G50" s="28">
        <v>16</v>
      </c>
      <c r="H50" s="28">
        <v>20</v>
      </c>
      <c r="I50" s="28">
        <v>52</v>
      </c>
      <c r="J50" s="28"/>
      <c r="K50" s="20" t="s">
        <v>51</v>
      </c>
      <c r="L50" s="20">
        <v>5</v>
      </c>
      <c r="M50" s="20">
        <v>6</v>
      </c>
      <c r="N50" s="20">
        <v>9</v>
      </c>
      <c r="O50" s="20" t="s">
        <v>682</v>
      </c>
      <c r="P50" s="19" t="str">
        <f>VLOOKUP(Q50,'[2]DS Giáo viên'!A$2:B$538,2,0)</f>
        <v>00354</v>
      </c>
      <c r="Q50" s="19" t="s">
        <v>88</v>
      </c>
      <c r="R50" s="20">
        <v>1</v>
      </c>
      <c r="S50" s="20">
        <v>8</v>
      </c>
      <c r="U50" s="37"/>
    </row>
    <row r="51" spans="1:21" ht="25.5" customHeight="1">
      <c r="A51" s="19">
        <v>48</v>
      </c>
      <c r="B51" s="25" t="s">
        <v>82</v>
      </c>
      <c r="C51" s="23" t="s">
        <v>83</v>
      </c>
      <c r="D51" s="19" t="s">
        <v>84</v>
      </c>
      <c r="E51" s="19">
        <v>4</v>
      </c>
      <c r="F51" s="17" t="str">
        <f t="shared" si="0"/>
        <v>CFL0011_TT_D2_HK1_2223_21</v>
      </c>
      <c r="G51" s="28">
        <v>16</v>
      </c>
      <c r="H51" s="28">
        <v>20</v>
      </c>
      <c r="I51" s="28">
        <v>52</v>
      </c>
      <c r="J51" s="28"/>
      <c r="K51" s="20" t="s">
        <v>51</v>
      </c>
      <c r="L51" s="20">
        <v>7</v>
      </c>
      <c r="M51" s="20">
        <v>6</v>
      </c>
      <c r="N51" s="20">
        <v>9</v>
      </c>
      <c r="O51" s="20" t="s">
        <v>682</v>
      </c>
      <c r="P51" s="19" t="str">
        <f>VLOOKUP(Q51,'[2]DS Giáo viên'!A$2:B$538,2,0)</f>
        <v>00354</v>
      </c>
      <c r="Q51" s="19" t="s">
        <v>88</v>
      </c>
      <c r="R51" s="20">
        <v>1</v>
      </c>
      <c r="S51" s="20">
        <v>8</v>
      </c>
      <c r="U51" s="37"/>
    </row>
    <row r="52" spans="1:21" ht="40.5" customHeight="1">
      <c r="A52" s="19">
        <v>49</v>
      </c>
      <c r="B52" s="25" t="s">
        <v>82</v>
      </c>
      <c r="C52" s="23" t="s">
        <v>83</v>
      </c>
      <c r="D52" s="19" t="s">
        <v>84</v>
      </c>
      <c r="E52" s="19">
        <v>4</v>
      </c>
      <c r="F52" s="17" t="str">
        <f t="shared" si="0"/>
        <v>CFL0011_TT_D2_HK1_2223_21</v>
      </c>
      <c r="G52" s="28">
        <v>17</v>
      </c>
      <c r="H52" s="28">
        <v>20</v>
      </c>
      <c r="I52" s="28">
        <v>52</v>
      </c>
      <c r="J52" s="28"/>
      <c r="K52" s="20" t="s">
        <v>51</v>
      </c>
      <c r="L52" s="20">
        <v>3</v>
      </c>
      <c r="M52" s="20">
        <v>6</v>
      </c>
      <c r="N52" s="20">
        <v>9</v>
      </c>
      <c r="O52" s="20" t="s">
        <v>683</v>
      </c>
      <c r="P52" s="19" t="str">
        <f>VLOOKUP(Q52,'[2]DS Giáo viên'!A$2:B$538,2,0)</f>
        <v>00149</v>
      </c>
      <c r="Q52" s="19" t="s">
        <v>89</v>
      </c>
      <c r="R52" s="20">
        <v>1</v>
      </c>
      <c r="S52" s="20">
        <v>8</v>
      </c>
      <c r="U52" s="37"/>
    </row>
    <row r="53" spans="1:21" ht="25.5" customHeight="1">
      <c r="A53" s="19">
        <v>50</v>
      </c>
      <c r="B53" s="25" t="s">
        <v>82</v>
      </c>
      <c r="C53" s="23" t="s">
        <v>83</v>
      </c>
      <c r="D53" s="19" t="s">
        <v>84</v>
      </c>
      <c r="E53" s="19">
        <v>4</v>
      </c>
      <c r="F53" s="17" t="str">
        <f t="shared" si="0"/>
        <v>CFL0011_TT_D2_HK1_2223_21</v>
      </c>
      <c r="G53" s="28">
        <v>17</v>
      </c>
      <c r="H53" s="28">
        <v>20</v>
      </c>
      <c r="I53" s="28">
        <v>52</v>
      </c>
      <c r="J53" s="28"/>
      <c r="K53" s="20" t="s">
        <v>51</v>
      </c>
      <c r="L53" s="20">
        <v>5</v>
      </c>
      <c r="M53" s="20">
        <v>6</v>
      </c>
      <c r="N53" s="20">
        <v>9</v>
      </c>
      <c r="O53" s="20" t="s">
        <v>683</v>
      </c>
      <c r="P53" s="19" t="str">
        <f>VLOOKUP(Q53,'[2]DS Giáo viên'!A$2:B$538,2,0)</f>
        <v>00149</v>
      </c>
      <c r="Q53" s="19" t="s">
        <v>89</v>
      </c>
      <c r="R53" s="20">
        <v>1</v>
      </c>
      <c r="S53" s="20">
        <v>8</v>
      </c>
      <c r="U53" s="37"/>
    </row>
    <row r="54" spans="1:21" ht="25.5" customHeight="1">
      <c r="A54" s="19">
        <v>51</v>
      </c>
      <c r="B54" s="25" t="s">
        <v>82</v>
      </c>
      <c r="C54" s="23" t="s">
        <v>83</v>
      </c>
      <c r="D54" s="19" t="s">
        <v>84</v>
      </c>
      <c r="E54" s="19">
        <v>4</v>
      </c>
      <c r="F54" s="17" t="str">
        <f t="shared" si="0"/>
        <v>CFL0011_TT_D2_HK1_2223_21</v>
      </c>
      <c r="G54" s="28">
        <v>17</v>
      </c>
      <c r="H54" s="28">
        <v>20</v>
      </c>
      <c r="I54" s="28">
        <v>52</v>
      </c>
      <c r="J54" s="28"/>
      <c r="K54" s="20" t="s">
        <v>51</v>
      </c>
      <c r="L54" s="20">
        <v>7</v>
      </c>
      <c r="M54" s="20">
        <v>6</v>
      </c>
      <c r="N54" s="20">
        <v>9</v>
      </c>
      <c r="O54" s="20" t="s">
        <v>683</v>
      </c>
      <c r="P54" s="19" t="str">
        <f>VLOOKUP(Q54,'[2]DS Giáo viên'!A$2:B$538,2,0)</f>
        <v>00149</v>
      </c>
      <c r="Q54" s="19" t="s">
        <v>89</v>
      </c>
      <c r="R54" s="20">
        <v>1</v>
      </c>
      <c r="S54" s="20">
        <v>8</v>
      </c>
      <c r="U54" s="37"/>
    </row>
    <row r="55" spans="1:21" ht="25.5" customHeight="1">
      <c r="A55" s="19">
        <v>52</v>
      </c>
      <c r="B55" s="25" t="s">
        <v>82</v>
      </c>
      <c r="C55" s="23" t="s">
        <v>83</v>
      </c>
      <c r="D55" s="19" t="s">
        <v>84</v>
      </c>
      <c r="E55" s="19">
        <v>4</v>
      </c>
      <c r="F55" s="17" t="str">
        <f t="shared" si="0"/>
        <v>CFL0011_TT_D2_HK1_2223_21</v>
      </c>
      <c r="G55" s="28">
        <v>18</v>
      </c>
      <c r="H55" s="28">
        <v>20</v>
      </c>
      <c r="I55" s="28">
        <v>52</v>
      </c>
      <c r="J55" s="28"/>
      <c r="K55" s="20" t="s">
        <v>51</v>
      </c>
      <c r="L55" s="20">
        <v>3</v>
      </c>
      <c r="M55" s="20">
        <v>6</v>
      </c>
      <c r="N55" s="20">
        <v>9</v>
      </c>
      <c r="O55" s="20" t="s">
        <v>680</v>
      </c>
      <c r="P55" s="19" t="str">
        <f>VLOOKUP(Q55,'[2]DS Giáo viên'!A$2:B$538,2,0)</f>
        <v>00145</v>
      </c>
      <c r="Q55" s="19" t="s">
        <v>90</v>
      </c>
      <c r="R55" s="20">
        <v>1</v>
      </c>
      <c r="S55" s="20">
        <v>8</v>
      </c>
      <c r="U55" s="37"/>
    </row>
    <row r="56" spans="1:21" ht="25.5" customHeight="1">
      <c r="A56" s="19">
        <v>53</v>
      </c>
      <c r="B56" s="25" t="s">
        <v>82</v>
      </c>
      <c r="C56" s="23" t="s">
        <v>83</v>
      </c>
      <c r="D56" s="19" t="s">
        <v>84</v>
      </c>
      <c r="E56" s="19">
        <v>4</v>
      </c>
      <c r="F56" s="17" t="str">
        <f t="shared" si="0"/>
        <v>CFL0011_TT_D2_HK1_2223_21</v>
      </c>
      <c r="G56" s="28">
        <v>18</v>
      </c>
      <c r="H56" s="28">
        <v>20</v>
      </c>
      <c r="I56" s="28">
        <v>52</v>
      </c>
      <c r="J56" s="28"/>
      <c r="K56" s="20" t="s">
        <v>51</v>
      </c>
      <c r="L56" s="20">
        <v>5</v>
      </c>
      <c r="M56" s="20">
        <v>6</v>
      </c>
      <c r="N56" s="20">
        <v>9</v>
      </c>
      <c r="O56" s="20" t="s">
        <v>680</v>
      </c>
      <c r="P56" s="19" t="str">
        <f>VLOOKUP(Q56,'[2]DS Giáo viên'!A$2:B$538,2,0)</f>
        <v>00145</v>
      </c>
      <c r="Q56" s="19" t="s">
        <v>90</v>
      </c>
      <c r="R56" s="20">
        <v>1</v>
      </c>
      <c r="S56" s="20">
        <v>8</v>
      </c>
      <c r="U56" s="37"/>
    </row>
    <row r="57" spans="1:21" ht="25.5" customHeight="1">
      <c r="A57" s="19">
        <v>54</v>
      </c>
      <c r="B57" s="25" t="s">
        <v>82</v>
      </c>
      <c r="C57" s="23" t="s">
        <v>83</v>
      </c>
      <c r="D57" s="19" t="s">
        <v>84</v>
      </c>
      <c r="E57" s="19">
        <v>4</v>
      </c>
      <c r="F57" s="17" t="str">
        <f t="shared" si="0"/>
        <v>CFL0011_TT_D2_HK1_2223_21</v>
      </c>
      <c r="G57" s="28">
        <v>18</v>
      </c>
      <c r="H57" s="28">
        <v>20</v>
      </c>
      <c r="I57" s="28">
        <v>52</v>
      </c>
      <c r="J57" s="28"/>
      <c r="K57" s="20" t="s">
        <v>51</v>
      </c>
      <c r="L57" s="20">
        <v>7</v>
      </c>
      <c r="M57" s="20">
        <v>6</v>
      </c>
      <c r="N57" s="20">
        <v>9</v>
      </c>
      <c r="O57" s="20" t="s">
        <v>680</v>
      </c>
      <c r="P57" s="19" t="str">
        <f>VLOOKUP(Q57,'[2]DS Giáo viên'!A$2:B$538,2,0)</f>
        <v>00145</v>
      </c>
      <c r="Q57" s="19" t="s">
        <v>90</v>
      </c>
      <c r="R57" s="20">
        <v>1</v>
      </c>
      <c r="S57" s="20">
        <v>8</v>
      </c>
      <c r="U57" s="37"/>
    </row>
    <row r="58" spans="1:21" ht="25.5" customHeight="1">
      <c r="A58" s="19">
        <v>55</v>
      </c>
      <c r="B58" s="25" t="s">
        <v>82</v>
      </c>
      <c r="C58" s="23" t="s">
        <v>83</v>
      </c>
      <c r="D58" s="19" t="s">
        <v>84</v>
      </c>
      <c r="E58" s="19">
        <v>4</v>
      </c>
      <c r="F58" s="17" t="str">
        <f t="shared" si="0"/>
        <v>CFL0011_TT_D2_HK1_2223_21</v>
      </c>
      <c r="G58" s="28">
        <v>19</v>
      </c>
      <c r="H58" s="28">
        <v>20</v>
      </c>
      <c r="I58" s="28">
        <v>52</v>
      </c>
      <c r="J58" s="28"/>
      <c r="K58" s="20" t="s">
        <v>51</v>
      </c>
      <c r="L58" s="20">
        <v>3</v>
      </c>
      <c r="M58" s="20">
        <v>6</v>
      </c>
      <c r="N58" s="20">
        <v>9</v>
      </c>
      <c r="O58" s="20" t="s">
        <v>681</v>
      </c>
      <c r="P58" s="19" t="str">
        <f>VLOOKUP(Q58,'[2]DS Giáo viên'!A$2:B$538,2,0)</f>
        <v>00151</v>
      </c>
      <c r="Q58" s="19" t="s">
        <v>91</v>
      </c>
      <c r="R58" s="20">
        <v>1</v>
      </c>
      <c r="S58" s="20">
        <v>8</v>
      </c>
      <c r="U58" s="37"/>
    </row>
    <row r="59" spans="1:21" ht="25.5" customHeight="1">
      <c r="A59" s="19">
        <v>56</v>
      </c>
      <c r="B59" s="25" t="s">
        <v>82</v>
      </c>
      <c r="C59" s="23" t="s">
        <v>83</v>
      </c>
      <c r="D59" s="19" t="s">
        <v>84</v>
      </c>
      <c r="E59" s="19">
        <v>4</v>
      </c>
      <c r="F59" s="17" t="str">
        <f t="shared" si="0"/>
        <v>CFL0011_TT_D2_HK1_2223_21</v>
      </c>
      <c r="G59" s="28">
        <v>19</v>
      </c>
      <c r="H59" s="28">
        <v>20</v>
      </c>
      <c r="I59" s="28">
        <v>52</v>
      </c>
      <c r="J59" s="28"/>
      <c r="K59" s="20" t="s">
        <v>51</v>
      </c>
      <c r="L59" s="20">
        <v>5</v>
      </c>
      <c r="M59" s="20">
        <v>6</v>
      </c>
      <c r="N59" s="20">
        <v>9</v>
      </c>
      <c r="O59" s="20" t="s">
        <v>681</v>
      </c>
      <c r="P59" s="19" t="str">
        <f>VLOOKUP(Q59,'[2]DS Giáo viên'!A$2:B$538,2,0)</f>
        <v>00151</v>
      </c>
      <c r="Q59" s="19" t="s">
        <v>91</v>
      </c>
      <c r="R59" s="20">
        <v>1</v>
      </c>
      <c r="S59" s="20">
        <v>8</v>
      </c>
      <c r="U59" s="37"/>
    </row>
    <row r="60" spans="1:21" ht="25.5" customHeight="1">
      <c r="A60" s="19">
        <v>57</v>
      </c>
      <c r="B60" s="25" t="s">
        <v>82</v>
      </c>
      <c r="C60" s="23" t="s">
        <v>83</v>
      </c>
      <c r="D60" s="19" t="s">
        <v>84</v>
      </c>
      <c r="E60" s="19">
        <v>4</v>
      </c>
      <c r="F60" s="17" t="str">
        <f t="shared" si="0"/>
        <v>CFL0011_TT_D2_HK1_2223_21</v>
      </c>
      <c r="G60" s="28">
        <v>19</v>
      </c>
      <c r="H60" s="28">
        <v>20</v>
      </c>
      <c r="I60" s="28">
        <v>52</v>
      </c>
      <c r="J60" s="28"/>
      <c r="K60" s="20" t="s">
        <v>51</v>
      </c>
      <c r="L60" s="20">
        <v>7</v>
      </c>
      <c r="M60" s="20">
        <v>6</v>
      </c>
      <c r="N60" s="20">
        <v>9</v>
      </c>
      <c r="O60" s="20" t="s">
        <v>681</v>
      </c>
      <c r="P60" s="19" t="str">
        <f>VLOOKUP(Q60,'[2]DS Giáo viên'!A$2:B$538,2,0)</f>
        <v>00151</v>
      </c>
      <c r="Q60" s="19" t="s">
        <v>91</v>
      </c>
      <c r="R60" s="20">
        <v>1</v>
      </c>
      <c r="S60" s="20">
        <v>8</v>
      </c>
      <c r="U60" s="37"/>
    </row>
    <row r="61" spans="1:21" ht="25.5" customHeight="1">
      <c r="A61" s="19">
        <v>58</v>
      </c>
      <c r="B61" s="25" t="s">
        <v>82</v>
      </c>
      <c r="C61" s="23" t="s">
        <v>83</v>
      </c>
      <c r="D61" s="19" t="s">
        <v>84</v>
      </c>
      <c r="E61" s="19">
        <v>4</v>
      </c>
      <c r="F61" s="17" t="str">
        <f t="shared" si="0"/>
        <v>CFL0011_TT_D2_HK1_2223_21</v>
      </c>
      <c r="G61" s="28">
        <v>20</v>
      </c>
      <c r="H61" s="28">
        <v>20</v>
      </c>
      <c r="I61" s="28">
        <v>52</v>
      </c>
      <c r="J61" s="28"/>
      <c r="K61" s="20" t="s">
        <v>51</v>
      </c>
      <c r="L61" s="20">
        <v>3</v>
      </c>
      <c r="M61" s="20">
        <v>6</v>
      </c>
      <c r="N61" s="20">
        <v>9</v>
      </c>
      <c r="O61" s="20" t="s">
        <v>679</v>
      </c>
      <c r="P61" s="19" t="str">
        <f>VLOOKUP(Q61,'[2]DS Giáo viên'!A$2:B$538,2,0)</f>
        <v>00152</v>
      </c>
      <c r="Q61" s="19" t="s">
        <v>92</v>
      </c>
      <c r="R61" s="20">
        <v>1</v>
      </c>
      <c r="S61" s="20">
        <v>8</v>
      </c>
      <c r="U61" s="37"/>
    </row>
    <row r="62" spans="1:21" ht="25.5" customHeight="1">
      <c r="A62" s="19">
        <v>59</v>
      </c>
      <c r="B62" s="29" t="s">
        <v>82</v>
      </c>
      <c r="C62" s="23" t="s">
        <v>83</v>
      </c>
      <c r="D62" s="19" t="s">
        <v>84</v>
      </c>
      <c r="E62" s="19">
        <v>4</v>
      </c>
      <c r="F62" s="17" t="str">
        <f t="shared" si="0"/>
        <v>CFL0011_TT_D2_HK1_2223_21</v>
      </c>
      <c r="G62" s="28">
        <v>20</v>
      </c>
      <c r="H62" s="28">
        <v>20</v>
      </c>
      <c r="I62" s="28">
        <v>52</v>
      </c>
      <c r="J62" s="28"/>
      <c r="K62" s="20" t="s">
        <v>51</v>
      </c>
      <c r="L62" s="20">
        <v>5</v>
      </c>
      <c r="M62" s="20">
        <v>6</v>
      </c>
      <c r="N62" s="20">
        <v>9</v>
      </c>
      <c r="O62" s="20" t="s">
        <v>679</v>
      </c>
      <c r="P62" s="19" t="str">
        <f>VLOOKUP(Q62,'[2]DS Giáo viên'!A$2:B$538,2,0)</f>
        <v>00152</v>
      </c>
      <c r="Q62" s="19" t="s">
        <v>92</v>
      </c>
      <c r="R62" s="20">
        <v>1</v>
      </c>
      <c r="S62" s="20">
        <v>8</v>
      </c>
      <c r="U62" s="37"/>
    </row>
    <row r="63" spans="1:21" ht="25.5" customHeight="1">
      <c r="A63" s="19">
        <v>60</v>
      </c>
      <c r="B63" s="29" t="s">
        <v>82</v>
      </c>
      <c r="C63" s="23" t="s">
        <v>83</v>
      </c>
      <c r="D63" s="19" t="s">
        <v>84</v>
      </c>
      <c r="E63" s="19">
        <v>4</v>
      </c>
      <c r="F63" s="17" t="str">
        <f t="shared" si="0"/>
        <v>CFL0011_TT_D2_HK1_2223_21</v>
      </c>
      <c r="G63" s="28">
        <v>20</v>
      </c>
      <c r="H63" s="28">
        <v>20</v>
      </c>
      <c r="I63" s="28">
        <v>52</v>
      </c>
      <c r="J63" s="28"/>
      <c r="K63" s="20" t="s">
        <v>51</v>
      </c>
      <c r="L63" s="20">
        <v>7</v>
      </c>
      <c r="M63" s="20">
        <v>6</v>
      </c>
      <c r="N63" s="20">
        <v>9</v>
      </c>
      <c r="O63" s="20" t="s">
        <v>679</v>
      </c>
      <c r="P63" s="19" t="str">
        <f>VLOOKUP(Q63,'[2]DS Giáo viên'!A$2:B$538,2,0)</f>
        <v>00152</v>
      </c>
      <c r="Q63" s="19" t="s">
        <v>92</v>
      </c>
      <c r="R63" s="20">
        <v>1</v>
      </c>
      <c r="S63" s="20">
        <v>8</v>
      </c>
      <c r="U63" s="37"/>
    </row>
    <row r="64" spans="1:21" ht="24" customHeight="1">
      <c r="A64" s="19">
        <v>61</v>
      </c>
      <c r="B64" s="29" t="s">
        <v>82</v>
      </c>
      <c r="C64" s="23" t="s">
        <v>83</v>
      </c>
      <c r="D64" s="19" t="s">
        <v>84</v>
      </c>
      <c r="E64" s="19">
        <v>4</v>
      </c>
      <c r="F64" s="17" t="str">
        <f t="shared" si="0"/>
        <v>CFL0011_TT_D2_HK1_2223_21</v>
      </c>
      <c r="G64" s="28">
        <v>21</v>
      </c>
      <c r="H64" s="28">
        <v>20</v>
      </c>
      <c r="I64" s="28">
        <v>52</v>
      </c>
      <c r="J64" s="28"/>
      <c r="K64" s="20" t="s">
        <v>50</v>
      </c>
      <c r="L64" s="20">
        <v>2</v>
      </c>
      <c r="M64" s="20">
        <v>1</v>
      </c>
      <c r="N64" s="20">
        <v>4</v>
      </c>
      <c r="O64" s="20" t="s">
        <v>679</v>
      </c>
      <c r="P64" s="19" t="str">
        <f>VLOOKUP(Q64,'[2]DS Giáo viên'!A$2:B$538,2,0)</f>
        <v>00456</v>
      </c>
      <c r="Q64" s="19" t="s">
        <v>97</v>
      </c>
      <c r="R64" s="20">
        <v>1</v>
      </c>
      <c r="S64" s="20">
        <v>8</v>
      </c>
      <c r="U64" s="37"/>
    </row>
    <row r="65" spans="1:21" ht="24" customHeight="1">
      <c r="A65" s="19">
        <v>62</v>
      </c>
      <c r="B65" s="29" t="s">
        <v>82</v>
      </c>
      <c r="C65" s="23" t="s">
        <v>83</v>
      </c>
      <c r="D65" s="19" t="s">
        <v>84</v>
      </c>
      <c r="E65" s="19">
        <v>4</v>
      </c>
      <c r="F65" s="17" t="str">
        <f t="shared" si="0"/>
        <v>CFL0011_TT_D2_HK1_2223_21</v>
      </c>
      <c r="G65" s="28">
        <v>21</v>
      </c>
      <c r="H65" s="28">
        <v>20</v>
      </c>
      <c r="I65" s="28">
        <v>52</v>
      </c>
      <c r="J65" s="28"/>
      <c r="K65" s="20" t="s">
        <v>50</v>
      </c>
      <c r="L65" s="20">
        <v>4</v>
      </c>
      <c r="M65" s="20">
        <v>1</v>
      </c>
      <c r="N65" s="20">
        <v>4</v>
      </c>
      <c r="O65" s="20" t="s">
        <v>679</v>
      </c>
      <c r="P65" s="19" t="str">
        <f>VLOOKUP(Q65,'[2]DS Giáo viên'!A$2:B$538,2,0)</f>
        <v>00456</v>
      </c>
      <c r="Q65" s="19" t="s">
        <v>97</v>
      </c>
      <c r="R65" s="20">
        <v>1</v>
      </c>
      <c r="S65" s="20">
        <v>8</v>
      </c>
      <c r="U65" s="37"/>
    </row>
    <row r="66" spans="1:19" ht="24" customHeight="1">
      <c r="A66" s="19">
        <v>63</v>
      </c>
      <c r="B66" s="29" t="s">
        <v>82</v>
      </c>
      <c r="C66" s="23" t="s">
        <v>83</v>
      </c>
      <c r="D66" s="19" t="s">
        <v>84</v>
      </c>
      <c r="E66" s="19">
        <v>4</v>
      </c>
      <c r="F66" s="17" t="str">
        <f t="shared" si="0"/>
        <v>CFL0011_TT_D2_HK1_2223_21</v>
      </c>
      <c r="G66" s="28">
        <v>21</v>
      </c>
      <c r="H66" s="28">
        <v>20</v>
      </c>
      <c r="I66" s="28">
        <v>52</v>
      </c>
      <c r="J66" s="28"/>
      <c r="K66" s="20" t="s">
        <v>50</v>
      </c>
      <c r="L66" s="20">
        <v>6</v>
      </c>
      <c r="M66" s="20">
        <v>1</v>
      </c>
      <c r="N66" s="20">
        <v>4</v>
      </c>
      <c r="O66" s="20" t="s">
        <v>679</v>
      </c>
      <c r="P66" s="19" t="str">
        <f>VLOOKUP(Q66,'[2]DS Giáo viên'!A$2:B$538,2,0)</f>
        <v>00456</v>
      </c>
      <c r="Q66" s="19" t="s">
        <v>97</v>
      </c>
      <c r="R66" s="20">
        <v>1</v>
      </c>
      <c r="S66" s="20">
        <v>8</v>
      </c>
    </row>
    <row r="67" spans="1:21" ht="24" customHeight="1">
      <c r="A67" s="19">
        <v>64</v>
      </c>
      <c r="B67" s="29" t="s">
        <v>82</v>
      </c>
      <c r="C67" s="23" t="s">
        <v>83</v>
      </c>
      <c r="D67" s="19" t="s">
        <v>84</v>
      </c>
      <c r="E67" s="19">
        <v>4</v>
      </c>
      <c r="F67" s="17" t="str">
        <f t="shared" si="0"/>
        <v>CFL0011_TT_D2_HK1_2223_21</v>
      </c>
      <c r="G67" s="28">
        <v>22</v>
      </c>
      <c r="H67" s="28">
        <v>20</v>
      </c>
      <c r="I67" s="28">
        <v>52</v>
      </c>
      <c r="J67" s="28"/>
      <c r="K67" s="20" t="s">
        <v>51</v>
      </c>
      <c r="L67" s="20">
        <v>2</v>
      </c>
      <c r="M67" s="20">
        <v>6</v>
      </c>
      <c r="N67" s="20">
        <v>9</v>
      </c>
      <c r="O67" s="20" t="s">
        <v>679</v>
      </c>
      <c r="P67" s="19" t="str">
        <f>VLOOKUP(Q67,'[2]DS Giáo viên'!A$2:B$538,2,0)</f>
        <v>00354</v>
      </c>
      <c r="Q67" s="19" t="s">
        <v>88</v>
      </c>
      <c r="R67" s="20">
        <v>1</v>
      </c>
      <c r="S67" s="20">
        <v>8</v>
      </c>
      <c r="U67" s="37"/>
    </row>
    <row r="68" spans="1:21" ht="24" customHeight="1">
      <c r="A68" s="19">
        <v>65</v>
      </c>
      <c r="B68" s="29" t="s">
        <v>82</v>
      </c>
      <c r="C68" s="23" t="s">
        <v>83</v>
      </c>
      <c r="D68" s="19" t="s">
        <v>84</v>
      </c>
      <c r="E68" s="19">
        <v>4</v>
      </c>
      <c r="F68" s="17" t="str">
        <f t="shared" si="0"/>
        <v>CFL0011_TT_D2_HK1_2223_21</v>
      </c>
      <c r="G68" s="28">
        <v>22</v>
      </c>
      <c r="H68" s="28">
        <v>20</v>
      </c>
      <c r="I68" s="28">
        <v>52</v>
      </c>
      <c r="J68" s="28"/>
      <c r="K68" s="20" t="s">
        <v>51</v>
      </c>
      <c r="L68" s="20">
        <v>4</v>
      </c>
      <c r="M68" s="20">
        <v>6</v>
      </c>
      <c r="N68" s="20">
        <v>9</v>
      </c>
      <c r="O68" s="20" t="s">
        <v>679</v>
      </c>
      <c r="P68" s="19" t="str">
        <f>VLOOKUP(Q68,'[2]DS Giáo viên'!A$2:B$538,2,0)</f>
        <v>00354</v>
      </c>
      <c r="Q68" s="19" t="s">
        <v>88</v>
      </c>
      <c r="R68" s="20">
        <v>1</v>
      </c>
      <c r="S68" s="20">
        <v>8</v>
      </c>
      <c r="U68" s="37"/>
    </row>
    <row r="69" spans="1:21" ht="24" customHeight="1">
      <c r="A69" s="19">
        <v>66</v>
      </c>
      <c r="B69" s="29" t="s">
        <v>82</v>
      </c>
      <c r="C69" s="23" t="s">
        <v>83</v>
      </c>
      <c r="D69" s="19" t="s">
        <v>84</v>
      </c>
      <c r="E69" s="19">
        <v>4</v>
      </c>
      <c r="F69" s="17" t="str">
        <f aca="true" t="shared" si="1" ref="F69:F130">C69&amp;"_"&amp;D69&amp;"_D2_HK1_2223_21"</f>
        <v>CFL0011_TT_D2_HK1_2223_21</v>
      </c>
      <c r="G69" s="28">
        <v>22</v>
      </c>
      <c r="H69" s="28">
        <v>20</v>
      </c>
      <c r="I69" s="28">
        <v>52</v>
      </c>
      <c r="J69" s="28"/>
      <c r="K69" s="20" t="s">
        <v>51</v>
      </c>
      <c r="L69" s="20">
        <v>6</v>
      </c>
      <c r="M69" s="20">
        <v>6</v>
      </c>
      <c r="N69" s="20">
        <v>9</v>
      </c>
      <c r="O69" s="20" t="s">
        <v>679</v>
      </c>
      <c r="P69" s="19" t="str">
        <f>VLOOKUP(Q69,'[2]DS Giáo viên'!A$2:B$538,2,0)</f>
        <v>00354</v>
      </c>
      <c r="Q69" s="19" t="s">
        <v>88</v>
      </c>
      <c r="R69" s="20">
        <v>1</v>
      </c>
      <c r="S69" s="20">
        <v>8</v>
      </c>
      <c r="U69" s="37"/>
    </row>
    <row r="70" spans="1:29" s="40" customFormat="1" ht="24" customHeight="1">
      <c r="A70" s="19">
        <v>67</v>
      </c>
      <c r="B70" s="29" t="s">
        <v>98</v>
      </c>
      <c r="C70" s="23" t="s">
        <v>99</v>
      </c>
      <c r="D70" s="19" t="s">
        <v>84</v>
      </c>
      <c r="E70" s="19">
        <v>3</v>
      </c>
      <c r="F70" s="17" t="str">
        <f t="shared" si="1"/>
        <v>PSF0007_TT_D2_HK1_2223_21</v>
      </c>
      <c r="G70" s="28">
        <v>1</v>
      </c>
      <c r="H70" s="28">
        <v>40</v>
      </c>
      <c r="I70" s="28">
        <v>80</v>
      </c>
      <c r="J70" s="28"/>
      <c r="K70" s="20" t="s">
        <v>50</v>
      </c>
      <c r="L70" s="20">
        <v>2</v>
      </c>
      <c r="M70" s="20">
        <v>1</v>
      </c>
      <c r="N70" s="20">
        <v>3</v>
      </c>
      <c r="O70" s="20" t="s">
        <v>697</v>
      </c>
      <c r="P70" s="19" t="str">
        <f>VLOOKUP(Q70,'[2]DS Giáo viên'!A$2:B$538,2,0)</f>
        <v>00346</v>
      </c>
      <c r="Q70" s="19" t="s">
        <v>100</v>
      </c>
      <c r="R70" s="20">
        <v>1</v>
      </c>
      <c r="S70" s="19">
        <v>8</v>
      </c>
      <c r="V70" s="41"/>
      <c r="W70" s="41"/>
      <c r="X70" s="41"/>
      <c r="Y70" s="41"/>
      <c r="Z70" s="41"/>
      <c r="AA70" s="41"/>
      <c r="AB70" s="41"/>
      <c r="AC70" s="41"/>
    </row>
    <row r="71" spans="1:21" ht="24" customHeight="1">
      <c r="A71" s="19">
        <v>68</v>
      </c>
      <c r="B71" s="29" t="s">
        <v>98</v>
      </c>
      <c r="C71" s="23" t="s">
        <v>99</v>
      </c>
      <c r="D71" s="19" t="s">
        <v>84</v>
      </c>
      <c r="E71" s="19">
        <v>3</v>
      </c>
      <c r="F71" s="17" t="str">
        <f t="shared" si="1"/>
        <v>PSF0007_TT_D2_HK1_2223_21</v>
      </c>
      <c r="G71" s="28">
        <v>1</v>
      </c>
      <c r="H71" s="28">
        <v>40</v>
      </c>
      <c r="I71" s="28">
        <v>80</v>
      </c>
      <c r="J71" s="28"/>
      <c r="K71" s="20" t="s">
        <v>50</v>
      </c>
      <c r="L71" s="20">
        <v>4</v>
      </c>
      <c r="M71" s="20">
        <v>1</v>
      </c>
      <c r="N71" s="20">
        <v>3</v>
      </c>
      <c r="O71" s="20" t="s">
        <v>697</v>
      </c>
      <c r="P71" s="19" t="str">
        <f>VLOOKUP(Q71,'[2]DS Giáo viên'!A$2:B$538,2,0)</f>
        <v>00346</v>
      </c>
      <c r="Q71" s="19" t="s">
        <v>100</v>
      </c>
      <c r="R71" s="20">
        <v>1</v>
      </c>
      <c r="S71" s="20">
        <v>8</v>
      </c>
      <c r="U71" s="37"/>
    </row>
    <row r="72" spans="1:21" ht="24" customHeight="1">
      <c r="A72" s="19">
        <v>69</v>
      </c>
      <c r="B72" s="29" t="s">
        <v>98</v>
      </c>
      <c r="C72" s="23" t="s">
        <v>99</v>
      </c>
      <c r="D72" s="19" t="s">
        <v>84</v>
      </c>
      <c r="E72" s="19">
        <v>3</v>
      </c>
      <c r="F72" s="17" t="str">
        <f t="shared" si="1"/>
        <v>PSF0007_TT_D2_HK1_2223_21</v>
      </c>
      <c r="G72" s="28">
        <v>2</v>
      </c>
      <c r="H72" s="28">
        <v>40</v>
      </c>
      <c r="I72" s="28">
        <v>80</v>
      </c>
      <c r="J72" s="28"/>
      <c r="K72" s="20" t="s">
        <v>50</v>
      </c>
      <c r="L72" s="20">
        <v>2</v>
      </c>
      <c r="M72" s="20">
        <v>1</v>
      </c>
      <c r="N72" s="20">
        <v>3</v>
      </c>
      <c r="O72" s="20" t="s">
        <v>685</v>
      </c>
      <c r="P72" s="19" t="str">
        <f>VLOOKUP(Q72,'[2]DS Giáo viên'!A$2:B$538,2,0)</f>
        <v>00134</v>
      </c>
      <c r="Q72" s="19" t="s">
        <v>101</v>
      </c>
      <c r="R72" s="20">
        <v>1</v>
      </c>
      <c r="S72" s="20">
        <v>8</v>
      </c>
      <c r="U72" s="37"/>
    </row>
    <row r="73" spans="1:21" ht="25.5" customHeight="1">
      <c r="A73" s="19">
        <v>70</v>
      </c>
      <c r="B73" s="29" t="s">
        <v>98</v>
      </c>
      <c r="C73" s="23" t="s">
        <v>99</v>
      </c>
      <c r="D73" s="19" t="s">
        <v>84</v>
      </c>
      <c r="E73" s="19">
        <v>3</v>
      </c>
      <c r="F73" s="17" t="str">
        <f t="shared" si="1"/>
        <v>PSF0007_TT_D2_HK1_2223_21</v>
      </c>
      <c r="G73" s="28">
        <v>2</v>
      </c>
      <c r="H73" s="28">
        <v>40</v>
      </c>
      <c r="I73" s="28">
        <v>80</v>
      </c>
      <c r="J73" s="28"/>
      <c r="K73" s="20" t="s">
        <v>50</v>
      </c>
      <c r="L73" s="20">
        <v>4</v>
      </c>
      <c r="M73" s="20">
        <v>1</v>
      </c>
      <c r="N73" s="20">
        <v>3</v>
      </c>
      <c r="O73" s="20" t="s">
        <v>685</v>
      </c>
      <c r="P73" s="19" t="str">
        <f>VLOOKUP(Q73,'[2]DS Giáo viên'!A$2:B$538,2,0)</f>
        <v>00134</v>
      </c>
      <c r="Q73" s="19" t="s">
        <v>101</v>
      </c>
      <c r="R73" s="20">
        <v>1</v>
      </c>
      <c r="S73" s="20">
        <v>8</v>
      </c>
      <c r="U73" s="37"/>
    </row>
    <row r="74" spans="1:21" ht="25.5" customHeight="1">
      <c r="A74" s="19">
        <v>71</v>
      </c>
      <c r="B74" s="29" t="s">
        <v>98</v>
      </c>
      <c r="C74" s="23" t="s">
        <v>99</v>
      </c>
      <c r="D74" s="19" t="s">
        <v>84</v>
      </c>
      <c r="E74" s="19">
        <v>3</v>
      </c>
      <c r="F74" s="17" t="str">
        <f t="shared" si="1"/>
        <v>PSF0007_TT_D2_HK1_2223_21</v>
      </c>
      <c r="G74" s="28">
        <v>3</v>
      </c>
      <c r="H74" s="28">
        <v>40</v>
      </c>
      <c r="I74" s="28">
        <v>80</v>
      </c>
      <c r="J74" s="28"/>
      <c r="K74" s="20" t="s">
        <v>50</v>
      </c>
      <c r="L74" s="20">
        <v>3</v>
      </c>
      <c r="M74" s="20">
        <v>1</v>
      </c>
      <c r="N74" s="20">
        <v>3</v>
      </c>
      <c r="O74" s="20" t="s">
        <v>685</v>
      </c>
      <c r="P74" s="19" t="str">
        <f>VLOOKUP(Q74,'[2]DS Giáo viên'!A$2:B$538,2,0)</f>
        <v>00135</v>
      </c>
      <c r="Q74" s="19" t="s">
        <v>102</v>
      </c>
      <c r="R74" s="20">
        <v>1</v>
      </c>
      <c r="S74" s="20">
        <v>8</v>
      </c>
      <c r="U74" s="37"/>
    </row>
    <row r="75" spans="1:21" ht="25.5" customHeight="1">
      <c r="A75" s="19">
        <v>72</v>
      </c>
      <c r="B75" s="29" t="s">
        <v>98</v>
      </c>
      <c r="C75" s="23" t="s">
        <v>99</v>
      </c>
      <c r="D75" s="19" t="s">
        <v>84</v>
      </c>
      <c r="E75" s="19">
        <v>3</v>
      </c>
      <c r="F75" s="17" t="str">
        <f t="shared" si="1"/>
        <v>PSF0007_TT_D2_HK1_2223_21</v>
      </c>
      <c r="G75" s="28">
        <v>3</v>
      </c>
      <c r="H75" s="28">
        <v>40</v>
      </c>
      <c r="I75" s="28">
        <v>80</v>
      </c>
      <c r="J75" s="28"/>
      <c r="K75" s="20" t="s">
        <v>50</v>
      </c>
      <c r="L75" s="20">
        <v>5</v>
      </c>
      <c r="M75" s="20">
        <v>1</v>
      </c>
      <c r="N75" s="20">
        <v>3</v>
      </c>
      <c r="O75" s="20" t="s">
        <v>685</v>
      </c>
      <c r="P75" s="19" t="str">
        <f>VLOOKUP(Q75,'[2]DS Giáo viên'!A$2:B$538,2,0)</f>
        <v>00135</v>
      </c>
      <c r="Q75" s="19" t="s">
        <v>102</v>
      </c>
      <c r="R75" s="20">
        <v>1</v>
      </c>
      <c r="S75" s="20">
        <v>8</v>
      </c>
      <c r="U75" s="37"/>
    </row>
    <row r="76" spans="1:21" ht="28.5" customHeight="1">
      <c r="A76" s="19">
        <v>73</v>
      </c>
      <c r="B76" s="29" t="s">
        <v>98</v>
      </c>
      <c r="C76" s="23" t="s">
        <v>99</v>
      </c>
      <c r="D76" s="19" t="s">
        <v>84</v>
      </c>
      <c r="E76" s="19">
        <v>3</v>
      </c>
      <c r="F76" s="17" t="str">
        <f t="shared" si="1"/>
        <v>PSF0007_TT_D2_HK1_2223_21</v>
      </c>
      <c r="G76" s="28">
        <v>4</v>
      </c>
      <c r="H76" s="28">
        <v>40</v>
      </c>
      <c r="I76" s="28">
        <v>80</v>
      </c>
      <c r="J76" s="28"/>
      <c r="K76" s="20" t="s">
        <v>50</v>
      </c>
      <c r="L76" s="20">
        <v>3</v>
      </c>
      <c r="M76" s="20">
        <v>1</v>
      </c>
      <c r="N76" s="20">
        <v>3</v>
      </c>
      <c r="O76" s="20" t="s">
        <v>686</v>
      </c>
      <c r="P76" s="19" t="str">
        <f>VLOOKUP(Q76,'[2]DS Giáo viên'!A$2:B$538,2,0)</f>
        <v>00270</v>
      </c>
      <c r="Q76" s="19" t="s">
        <v>103</v>
      </c>
      <c r="R76" s="20">
        <v>1</v>
      </c>
      <c r="S76" s="20">
        <v>8</v>
      </c>
      <c r="U76" s="37"/>
    </row>
    <row r="77" spans="1:21" ht="25.5" customHeight="1">
      <c r="A77" s="19">
        <v>74</v>
      </c>
      <c r="B77" s="29" t="s">
        <v>98</v>
      </c>
      <c r="C77" s="23" t="s">
        <v>99</v>
      </c>
      <c r="D77" s="19" t="s">
        <v>84</v>
      </c>
      <c r="E77" s="19">
        <v>3</v>
      </c>
      <c r="F77" s="17" t="str">
        <f t="shared" si="1"/>
        <v>PSF0007_TT_D2_HK1_2223_21</v>
      </c>
      <c r="G77" s="28">
        <v>4</v>
      </c>
      <c r="H77" s="28">
        <v>40</v>
      </c>
      <c r="I77" s="28">
        <v>80</v>
      </c>
      <c r="J77" s="28"/>
      <c r="K77" s="20" t="s">
        <v>50</v>
      </c>
      <c r="L77" s="20">
        <v>5</v>
      </c>
      <c r="M77" s="20">
        <v>1</v>
      </c>
      <c r="N77" s="20">
        <v>3</v>
      </c>
      <c r="O77" s="20" t="s">
        <v>686</v>
      </c>
      <c r="P77" s="19" t="str">
        <f>VLOOKUP(Q77,'[2]DS Giáo viên'!A$2:B$538,2,0)</f>
        <v>00270</v>
      </c>
      <c r="Q77" s="19" t="s">
        <v>103</v>
      </c>
      <c r="R77" s="20">
        <v>1</v>
      </c>
      <c r="S77" s="20">
        <v>8</v>
      </c>
      <c r="U77" s="37"/>
    </row>
    <row r="78" spans="1:19" ht="25.5" customHeight="1">
      <c r="A78" s="19">
        <v>75</v>
      </c>
      <c r="B78" s="29" t="s">
        <v>98</v>
      </c>
      <c r="C78" s="23" t="s">
        <v>99</v>
      </c>
      <c r="D78" s="19" t="s">
        <v>84</v>
      </c>
      <c r="E78" s="19">
        <v>3</v>
      </c>
      <c r="F78" s="17" t="str">
        <f t="shared" si="1"/>
        <v>PSF0007_TT_D2_HK1_2223_21</v>
      </c>
      <c r="G78" s="28">
        <v>5</v>
      </c>
      <c r="H78" s="28">
        <v>40</v>
      </c>
      <c r="I78" s="28">
        <v>80</v>
      </c>
      <c r="J78" s="28"/>
      <c r="K78" s="20" t="s">
        <v>50</v>
      </c>
      <c r="L78" s="20">
        <v>4</v>
      </c>
      <c r="M78" s="20">
        <v>1</v>
      </c>
      <c r="N78" s="20">
        <v>3</v>
      </c>
      <c r="O78" s="20" t="s">
        <v>686</v>
      </c>
      <c r="P78" s="19" t="str">
        <f>VLOOKUP(Q78,'[2]DS Giáo viên'!A$2:B$538,2,0)</f>
        <v>00328</v>
      </c>
      <c r="Q78" s="19" t="s">
        <v>104</v>
      </c>
      <c r="R78" s="20">
        <v>1</v>
      </c>
      <c r="S78" s="20">
        <v>8</v>
      </c>
    </row>
    <row r="79" spans="1:19" ht="25.5" customHeight="1">
      <c r="A79" s="19">
        <v>76</v>
      </c>
      <c r="B79" s="29" t="s">
        <v>98</v>
      </c>
      <c r="C79" s="23" t="s">
        <v>99</v>
      </c>
      <c r="D79" s="19" t="s">
        <v>84</v>
      </c>
      <c r="E79" s="19">
        <v>3</v>
      </c>
      <c r="F79" s="17" t="str">
        <f t="shared" si="1"/>
        <v>PSF0007_TT_D2_HK1_2223_21</v>
      </c>
      <c r="G79" s="28">
        <v>5</v>
      </c>
      <c r="H79" s="28">
        <v>40</v>
      </c>
      <c r="I79" s="28">
        <v>80</v>
      </c>
      <c r="J79" s="28"/>
      <c r="K79" s="20" t="s">
        <v>50</v>
      </c>
      <c r="L79" s="20">
        <v>6</v>
      </c>
      <c r="M79" s="20">
        <v>1</v>
      </c>
      <c r="N79" s="20">
        <v>3</v>
      </c>
      <c r="O79" s="20" t="s">
        <v>685</v>
      </c>
      <c r="P79" s="19" t="str">
        <f>VLOOKUP(Q79,'[2]DS Giáo viên'!A$2:B$538,2,0)</f>
        <v>00328</v>
      </c>
      <c r="Q79" s="19" t="s">
        <v>104</v>
      </c>
      <c r="R79" s="20">
        <v>1</v>
      </c>
      <c r="S79" s="20">
        <v>8</v>
      </c>
    </row>
    <row r="80" spans="1:19" ht="25.5" customHeight="1">
      <c r="A80" s="19">
        <v>77</v>
      </c>
      <c r="B80" s="29" t="s">
        <v>98</v>
      </c>
      <c r="C80" s="23" t="s">
        <v>99</v>
      </c>
      <c r="D80" s="19" t="s">
        <v>84</v>
      </c>
      <c r="E80" s="19">
        <v>3</v>
      </c>
      <c r="F80" s="17" t="str">
        <f t="shared" si="1"/>
        <v>PSF0007_TT_D2_HK1_2223_21</v>
      </c>
      <c r="G80" s="28">
        <v>6</v>
      </c>
      <c r="H80" s="28">
        <v>40</v>
      </c>
      <c r="I80" s="28">
        <v>80</v>
      </c>
      <c r="J80" s="28"/>
      <c r="K80" s="20" t="s">
        <v>50</v>
      </c>
      <c r="L80" s="20">
        <v>4</v>
      </c>
      <c r="M80" s="20">
        <v>1</v>
      </c>
      <c r="N80" s="20">
        <v>3</v>
      </c>
      <c r="O80" s="20" t="s">
        <v>687</v>
      </c>
      <c r="P80" s="19">
        <f>VLOOKUP(Q80,'[2]DS Giáo viên'!A$2:B$538,2,0)</f>
        <v>77777</v>
      </c>
      <c r="Q80" s="19" t="s">
        <v>105</v>
      </c>
      <c r="R80" s="20">
        <v>1</v>
      </c>
      <c r="S80" s="20">
        <v>8</v>
      </c>
    </row>
    <row r="81" spans="1:19" ht="25.5" customHeight="1">
      <c r="A81" s="19">
        <v>78</v>
      </c>
      <c r="B81" s="29" t="s">
        <v>98</v>
      </c>
      <c r="C81" s="23" t="s">
        <v>99</v>
      </c>
      <c r="D81" s="19" t="s">
        <v>84</v>
      </c>
      <c r="E81" s="19">
        <v>3</v>
      </c>
      <c r="F81" s="17" t="str">
        <f t="shared" si="1"/>
        <v>PSF0007_TT_D2_HK1_2223_21</v>
      </c>
      <c r="G81" s="28">
        <v>6</v>
      </c>
      <c r="H81" s="28">
        <v>40</v>
      </c>
      <c r="I81" s="28">
        <v>80</v>
      </c>
      <c r="J81" s="28"/>
      <c r="K81" s="20" t="s">
        <v>50</v>
      </c>
      <c r="L81" s="20">
        <v>6</v>
      </c>
      <c r="M81" s="20">
        <v>1</v>
      </c>
      <c r="N81" s="20">
        <v>3</v>
      </c>
      <c r="O81" s="20" t="s">
        <v>686</v>
      </c>
      <c r="P81" s="19">
        <f>VLOOKUP(Q81,'[2]DS Giáo viên'!A$2:B$538,2,0)</f>
        <v>77777</v>
      </c>
      <c r="Q81" s="19" t="s">
        <v>105</v>
      </c>
      <c r="R81" s="20">
        <v>1</v>
      </c>
      <c r="S81" s="20">
        <v>8</v>
      </c>
    </row>
    <row r="82" spans="1:19" ht="25.5" customHeight="1">
      <c r="A82" s="19">
        <v>79</v>
      </c>
      <c r="B82" s="29" t="s">
        <v>98</v>
      </c>
      <c r="C82" s="23" t="s">
        <v>99</v>
      </c>
      <c r="D82" s="19" t="s">
        <v>84</v>
      </c>
      <c r="E82" s="19">
        <v>3</v>
      </c>
      <c r="F82" s="17" t="str">
        <f t="shared" si="1"/>
        <v>PSF0007_TT_D2_HK1_2223_21</v>
      </c>
      <c r="G82" s="28">
        <v>7</v>
      </c>
      <c r="H82" s="28">
        <v>40</v>
      </c>
      <c r="I82" s="28">
        <v>80</v>
      </c>
      <c r="J82" s="28"/>
      <c r="K82" s="20" t="s">
        <v>51</v>
      </c>
      <c r="L82" s="20">
        <v>2</v>
      </c>
      <c r="M82" s="20">
        <v>6</v>
      </c>
      <c r="N82" s="20">
        <v>8</v>
      </c>
      <c r="O82" s="20" t="s">
        <v>697</v>
      </c>
      <c r="P82" s="19" t="str">
        <f>VLOOKUP(Q82,'[2]DS Giáo viên'!A$2:B$538,2,0)</f>
        <v>00135</v>
      </c>
      <c r="Q82" s="19" t="s">
        <v>102</v>
      </c>
      <c r="R82" s="20">
        <v>1</v>
      </c>
      <c r="S82" s="20">
        <v>8</v>
      </c>
    </row>
    <row r="83" spans="1:19" ht="25.5" customHeight="1">
      <c r="A83" s="19">
        <v>80</v>
      </c>
      <c r="B83" s="29" t="s">
        <v>98</v>
      </c>
      <c r="C83" s="23" t="s">
        <v>99</v>
      </c>
      <c r="D83" s="19" t="s">
        <v>84</v>
      </c>
      <c r="E83" s="19">
        <v>3</v>
      </c>
      <c r="F83" s="17" t="str">
        <f t="shared" si="1"/>
        <v>PSF0007_TT_D2_HK1_2223_21</v>
      </c>
      <c r="G83" s="28">
        <v>7</v>
      </c>
      <c r="H83" s="28">
        <v>40</v>
      </c>
      <c r="I83" s="28">
        <v>80</v>
      </c>
      <c r="J83" s="28"/>
      <c r="K83" s="20" t="s">
        <v>51</v>
      </c>
      <c r="L83" s="20">
        <v>4</v>
      </c>
      <c r="M83" s="20">
        <v>6</v>
      </c>
      <c r="N83" s="20">
        <v>8</v>
      </c>
      <c r="O83" s="20" t="s">
        <v>697</v>
      </c>
      <c r="P83" s="19" t="str">
        <f>VLOOKUP(Q83,'[2]DS Giáo viên'!A$2:B$538,2,0)</f>
        <v>00135</v>
      </c>
      <c r="Q83" s="19" t="s">
        <v>102</v>
      </c>
      <c r="R83" s="20">
        <v>1</v>
      </c>
      <c r="S83" s="20">
        <v>8</v>
      </c>
    </row>
    <row r="84" spans="1:19" ht="25.5" customHeight="1">
      <c r="A84" s="19">
        <v>81</v>
      </c>
      <c r="B84" s="29" t="s">
        <v>98</v>
      </c>
      <c r="C84" s="23" t="s">
        <v>99</v>
      </c>
      <c r="D84" s="19" t="s">
        <v>84</v>
      </c>
      <c r="E84" s="19">
        <v>3</v>
      </c>
      <c r="F84" s="17" t="str">
        <f t="shared" si="1"/>
        <v>PSF0007_TT_D2_HK1_2223_21</v>
      </c>
      <c r="G84" s="28">
        <v>8</v>
      </c>
      <c r="H84" s="28">
        <v>40</v>
      </c>
      <c r="I84" s="28">
        <v>80</v>
      </c>
      <c r="J84" s="28"/>
      <c r="K84" s="20" t="s">
        <v>51</v>
      </c>
      <c r="L84" s="20">
        <v>2</v>
      </c>
      <c r="M84" s="20">
        <v>6</v>
      </c>
      <c r="N84" s="20">
        <v>8</v>
      </c>
      <c r="O84" s="20" t="s">
        <v>685</v>
      </c>
      <c r="P84" s="19" t="str">
        <f>VLOOKUP(Q84,'[2]DS Giáo viên'!A$2:B$538,2,0)</f>
        <v>00270</v>
      </c>
      <c r="Q84" s="19" t="s">
        <v>103</v>
      </c>
      <c r="R84" s="20">
        <v>1</v>
      </c>
      <c r="S84" s="20">
        <v>8</v>
      </c>
    </row>
    <row r="85" spans="1:21" ht="25.5" customHeight="1">
      <c r="A85" s="19">
        <v>82</v>
      </c>
      <c r="B85" s="29" t="s">
        <v>98</v>
      </c>
      <c r="C85" s="23" t="s">
        <v>99</v>
      </c>
      <c r="D85" s="19" t="s">
        <v>84</v>
      </c>
      <c r="E85" s="19">
        <v>3</v>
      </c>
      <c r="F85" s="17" t="str">
        <f t="shared" si="1"/>
        <v>PSF0007_TT_D2_HK1_2223_21</v>
      </c>
      <c r="G85" s="28">
        <v>8</v>
      </c>
      <c r="H85" s="28">
        <v>40</v>
      </c>
      <c r="I85" s="28">
        <v>80</v>
      </c>
      <c r="J85" s="28"/>
      <c r="K85" s="20" t="s">
        <v>51</v>
      </c>
      <c r="L85" s="20">
        <v>4</v>
      </c>
      <c r="M85" s="20">
        <v>6</v>
      </c>
      <c r="N85" s="20">
        <v>8</v>
      </c>
      <c r="O85" s="20" t="s">
        <v>685</v>
      </c>
      <c r="P85" s="19" t="str">
        <f>VLOOKUP(Q85,'[2]DS Giáo viên'!A$2:B$538,2,0)</f>
        <v>00270</v>
      </c>
      <c r="Q85" s="19" t="s">
        <v>103</v>
      </c>
      <c r="R85" s="20">
        <v>1</v>
      </c>
      <c r="S85" s="20">
        <v>8</v>
      </c>
      <c r="U85" s="37"/>
    </row>
    <row r="86" spans="1:19" ht="24.75" customHeight="1">
      <c r="A86" s="19">
        <v>83</v>
      </c>
      <c r="B86" s="29" t="s">
        <v>98</v>
      </c>
      <c r="C86" s="23" t="s">
        <v>99</v>
      </c>
      <c r="D86" s="19" t="s">
        <v>84</v>
      </c>
      <c r="E86" s="19">
        <v>3</v>
      </c>
      <c r="F86" s="17" t="str">
        <f t="shared" si="1"/>
        <v>PSF0007_TT_D2_HK1_2223_21</v>
      </c>
      <c r="G86" s="28">
        <v>9</v>
      </c>
      <c r="H86" s="28">
        <v>40</v>
      </c>
      <c r="I86" s="28">
        <v>80</v>
      </c>
      <c r="J86" s="28"/>
      <c r="K86" s="20" t="s">
        <v>51</v>
      </c>
      <c r="L86" s="20">
        <v>3</v>
      </c>
      <c r="M86" s="20">
        <v>6</v>
      </c>
      <c r="N86" s="20">
        <v>8</v>
      </c>
      <c r="O86" s="20" t="s">
        <v>697</v>
      </c>
      <c r="P86" s="19" t="str">
        <f>VLOOKUP(Q86,'[2]DS Giáo viên'!A$2:B$538,2,0)</f>
        <v>00328</v>
      </c>
      <c r="Q86" s="19" t="s">
        <v>104</v>
      </c>
      <c r="R86" s="20">
        <v>1</v>
      </c>
      <c r="S86" s="20">
        <v>8</v>
      </c>
    </row>
    <row r="87" spans="1:19" ht="26.25" customHeight="1">
      <c r="A87" s="19">
        <v>84</v>
      </c>
      <c r="B87" s="29" t="s">
        <v>98</v>
      </c>
      <c r="C87" s="23" t="s">
        <v>99</v>
      </c>
      <c r="D87" s="19" t="s">
        <v>84</v>
      </c>
      <c r="E87" s="19">
        <v>3</v>
      </c>
      <c r="F87" s="17" t="str">
        <f t="shared" si="1"/>
        <v>PSF0007_TT_D2_HK1_2223_21</v>
      </c>
      <c r="G87" s="28">
        <v>9</v>
      </c>
      <c r="H87" s="28">
        <v>40</v>
      </c>
      <c r="I87" s="28">
        <v>80</v>
      </c>
      <c r="J87" s="28"/>
      <c r="K87" s="20" t="s">
        <v>51</v>
      </c>
      <c r="L87" s="20">
        <v>5</v>
      </c>
      <c r="M87" s="20">
        <v>6</v>
      </c>
      <c r="N87" s="20">
        <v>8</v>
      </c>
      <c r="O87" s="20" t="s">
        <v>697</v>
      </c>
      <c r="P87" s="19" t="str">
        <f>VLOOKUP(Q87,'[2]DS Giáo viên'!A$2:B$538,2,0)</f>
        <v>00328</v>
      </c>
      <c r="Q87" s="19" t="s">
        <v>104</v>
      </c>
      <c r="R87" s="20">
        <v>1</v>
      </c>
      <c r="S87" s="20">
        <v>8</v>
      </c>
    </row>
    <row r="88" spans="1:19" ht="26.25" customHeight="1">
      <c r="A88" s="19">
        <v>85</v>
      </c>
      <c r="B88" s="29" t="s">
        <v>98</v>
      </c>
      <c r="C88" s="23" t="s">
        <v>99</v>
      </c>
      <c r="D88" s="19" t="s">
        <v>84</v>
      </c>
      <c r="E88" s="19">
        <v>3</v>
      </c>
      <c r="F88" s="17" t="str">
        <f t="shared" si="1"/>
        <v>PSF0007_TT_D2_HK1_2223_21</v>
      </c>
      <c r="G88" s="28">
        <v>10</v>
      </c>
      <c r="H88" s="28">
        <v>40</v>
      </c>
      <c r="I88" s="28">
        <v>80</v>
      </c>
      <c r="J88" s="28"/>
      <c r="K88" s="20" t="s">
        <v>51</v>
      </c>
      <c r="L88" s="20">
        <v>3</v>
      </c>
      <c r="M88" s="20">
        <v>6</v>
      </c>
      <c r="N88" s="20">
        <v>8</v>
      </c>
      <c r="O88" s="20" t="s">
        <v>685</v>
      </c>
      <c r="P88" s="19">
        <f>VLOOKUP(Q88,'[2]DS Giáo viên'!A$2:B$538,2,0)</f>
        <v>77777</v>
      </c>
      <c r="Q88" s="19" t="s">
        <v>105</v>
      </c>
      <c r="R88" s="20">
        <v>1</v>
      </c>
      <c r="S88" s="20">
        <v>8</v>
      </c>
    </row>
    <row r="89" spans="1:19" ht="26.25" customHeight="1">
      <c r="A89" s="19">
        <v>86</v>
      </c>
      <c r="B89" s="29" t="s">
        <v>98</v>
      </c>
      <c r="C89" s="23" t="s">
        <v>99</v>
      </c>
      <c r="D89" s="19" t="s">
        <v>84</v>
      </c>
      <c r="E89" s="19">
        <v>3</v>
      </c>
      <c r="F89" s="17" t="str">
        <f t="shared" si="1"/>
        <v>PSF0007_TT_D2_HK1_2223_21</v>
      </c>
      <c r="G89" s="28">
        <v>10</v>
      </c>
      <c r="H89" s="28">
        <v>40</v>
      </c>
      <c r="I89" s="28">
        <v>80</v>
      </c>
      <c r="J89" s="28"/>
      <c r="K89" s="20" t="s">
        <v>51</v>
      </c>
      <c r="L89" s="20">
        <v>5</v>
      </c>
      <c r="M89" s="20">
        <v>6</v>
      </c>
      <c r="N89" s="20">
        <v>8</v>
      </c>
      <c r="O89" s="20" t="s">
        <v>685</v>
      </c>
      <c r="P89" s="19">
        <f>VLOOKUP(Q89,'[2]DS Giáo viên'!A$2:B$538,2,0)</f>
        <v>77777</v>
      </c>
      <c r="Q89" s="19" t="s">
        <v>105</v>
      </c>
      <c r="R89" s="20">
        <v>1</v>
      </c>
      <c r="S89" s="20">
        <v>8</v>
      </c>
    </row>
    <row r="90" spans="1:19" ht="26.25" customHeight="1">
      <c r="A90" s="19">
        <v>89</v>
      </c>
      <c r="B90" s="29" t="s">
        <v>98</v>
      </c>
      <c r="C90" s="23" t="s">
        <v>99</v>
      </c>
      <c r="D90" s="19" t="s">
        <v>84</v>
      </c>
      <c r="E90" s="19">
        <v>3</v>
      </c>
      <c r="F90" s="17" t="str">
        <f t="shared" si="1"/>
        <v>PSF0007_TT_D2_HK1_2223_21</v>
      </c>
      <c r="G90" s="28">
        <v>12</v>
      </c>
      <c r="H90" s="28">
        <v>40</v>
      </c>
      <c r="I90" s="28">
        <v>80</v>
      </c>
      <c r="J90" s="28"/>
      <c r="K90" s="20" t="s">
        <v>51</v>
      </c>
      <c r="L90" s="20">
        <v>4</v>
      </c>
      <c r="M90" s="20">
        <v>6</v>
      </c>
      <c r="N90" s="20">
        <v>8</v>
      </c>
      <c r="O90" s="20" t="s">
        <v>687</v>
      </c>
      <c r="P90" s="19" t="str">
        <f>VLOOKUP(Q90,'[2]DS Giáo viên'!A$2:B$538,2,0)</f>
        <v>00647</v>
      </c>
      <c r="Q90" s="19" t="s">
        <v>106</v>
      </c>
      <c r="R90" s="20">
        <v>1</v>
      </c>
      <c r="S90" s="20">
        <v>8</v>
      </c>
    </row>
    <row r="91" spans="1:19" ht="26.25" customHeight="1">
      <c r="A91" s="19">
        <v>90</v>
      </c>
      <c r="B91" s="29" t="s">
        <v>98</v>
      </c>
      <c r="C91" s="23" t="s">
        <v>99</v>
      </c>
      <c r="D91" s="19" t="s">
        <v>84</v>
      </c>
      <c r="E91" s="19">
        <v>3</v>
      </c>
      <c r="F91" s="17" t="str">
        <f t="shared" si="1"/>
        <v>PSF0007_TT_D2_HK1_2223_21</v>
      </c>
      <c r="G91" s="28">
        <v>12</v>
      </c>
      <c r="H91" s="28">
        <v>40</v>
      </c>
      <c r="I91" s="28">
        <v>80</v>
      </c>
      <c r="J91" s="28"/>
      <c r="K91" s="20" t="s">
        <v>51</v>
      </c>
      <c r="L91" s="20">
        <v>6</v>
      </c>
      <c r="M91" s="20">
        <v>6</v>
      </c>
      <c r="N91" s="20">
        <v>8</v>
      </c>
      <c r="O91" s="20" t="s">
        <v>686</v>
      </c>
      <c r="P91" s="19" t="str">
        <f>VLOOKUP(Q91,'[2]DS Giáo viên'!A$2:B$538,2,0)</f>
        <v>00647</v>
      </c>
      <c r="Q91" s="19" t="s">
        <v>106</v>
      </c>
      <c r="R91" s="20">
        <v>1</v>
      </c>
      <c r="S91" s="20">
        <v>8</v>
      </c>
    </row>
    <row r="92" spans="1:19" ht="26.25" customHeight="1">
      <c r="A92" s="19">
        <v>91</v>
      </c>
      <c r="B92" s="29" t="s">
        <v>98</v>
      </c>
      <c r="C92" s="23" t="s">
        <v>99</v>
      </c>
      <c r="D92" s="19" t="s">
        <v>84</v>
      </c>
      <c r="E92" s="19">
        <v>3</v>
      </c>
      <c r="F92" s="17" t="str">
        <f t="shared" si="1"/>
        <v>PSF0007_TT_D2_HK1_2223_21</v>
      </c>
      <c r="G92" s="28">
        <v>13</v>
      </c>
      <c r="H92" s="28">
        <v>40</v>
      </c>
      <c r="I92" s="28">
        <v>80</v>
      </c>
      <c r="J92" s="28"/>
      <c r="K92" s="20" t="s">
        <v>50</v>
      </c>
      <c r="L92" s="20">
        <v>2</v>
      </c>
      <c r="M92" s="20">
        <v>1</v>
      </c>
      <c r="N92" s="20">
        <v>3</v>
      </c>
      <c r="O92" s="20" t="s">
        <v>686</v>
      </c>
      <c r="P92" s="19" t="str">
        <f>VLOOKUP(Q92,'[2]DS Giáo viên'!A$2:B$538,2,0)</f>
        <v>00647</v>
      </c>
      <c r="Q92" s="19" t="s">
        <v>106</v>
      </c>
      <c r="R92" s="20">
        <v>1</v>
      </c>
      <c r="S92" s="20">
        <v>8</v>
      </c>
    </row>
    <row r="93" spans="1:19" ht="26.25" customHeight="1">
      <c r="A93" s="19">
        <v>92</v>
      </c>
      <c r="B93" s="29" t="s">
        <v>98</v>
      </c>
      <c r="C93" s="23" t="s">
        <v>99</v>
      </c>
      <c r="D93" s="19" t="s">
        <v>84</v>
      </c>
      <c r="E93" s="19">
        <v>3</v>
      </c>
      <c r="F93" s="17" t="str">
        <f t="shared" si="1"/>
        <v>PSF0007_TT_D2_HK1_2223_21</v>
      </c>
      <c r="G93" s="28">
        <v>13</v>
      </c>
      <c r="H93" s="28">
        <v>40</v>
      </c>
      <c r="I93" s="28">
        <v>80</v>
      </c>
      <c r="J93" s="28"/>
      <c r="K93" s="20" t="s">
        <v>50</v>
      </c>
      <c r="L93" s="20">
        <v>4</v>
      </c>
      <c r="M93" s="20">
        <v>1</v>
      </c>
      <c r="N93" s="20">
        <v>3</v>
      </c>
      <c r="O93" s="20" t="s">
        <v>688</v>
      </c>
      <c r="P93" s="19" t="str">
        <f>VLOOKUP(Q93,'[2]DS Giáo viên'!A$2:B$538,2,0)</f>
        <v>00647</v>
      </c>
      <c r="Q93" s="19" t="s">
        <v>106</v>
      </c>
      <c r="R93" s="20">
        <v>1</v>
      </c>
      <c r="S93" s="20">
        <v>8</v>
      </c>
    </row>
    <row r="94" spans="1:19" ht="26.25" customHeight="1">
      <c r="A94" s="19">
        <v>93</v>
      </c>
      <c r="B94" s="29" t="s">
        <v>98</v>
      </c>
      <c r="C94" s="23" t="s">
        <v>99</v>
      </c>
      <c r="D94" s="19" t="s">
        <v>84</v>
      </c>
      <c r="E94" s="19">
        <v>3</v>
      </c>
      <c r="F94" s="17" t="str">
        <f t="shared" si="1"/>
        <v>PSF0007_TT_D2_HK1_2223_21</v>
      </c>
      <c r="G94" s="28">
        <v>14</v>
      </c>
      <c r="H94" s="28">
        <v>40</v>
      </c>
      <c r="I94" s="28">
        <v>80</v>
      </c>
      <c r="J94" s="28"/>
      <c r="K94" s="20" t="s">
        <v>51</v>
      </c>
      <c r="L94" s="20">
        <v>2</v>
      </c>
      <c r="M94" s="20">
        <v>6</v>
      </c>
      <c r="N94" s="20">
        <v>8</v>
      </c>
      <c r="O94" s="20" t="s">
        <v>686</v>
      </c>
      <c r="P94" s="19" t="str">
        <f>VLOOKUP(Q94,'[2]DS Giáo viên'!A$2:B$538,2,0)</f>
        <v>00358</v>
      </c>
      <c r="Q94" s="19" t="s">
        <v>107</v>
      </c>
      <c r="R94" s="20">
        <v>1</v>
      </c>
      <c r="S94" s="20">
        <v>8</v>
      </c>
    </row>
    <row r="95" spans="1:19" ht="26.25" customHeight="1">
      <c r="A95" s="19">
        <v>94</v>
      </c>
      <c r="B95" s="29" t="s">
        <v>98</v>
      </c>
      <c r="C95" s="23" t="s">
        <v>99</v>
      </c>
      <c r="D95" s="19" t="s">
        <v>84</v>
      </c>
      <c r="E95" s="19">
        <v>3</v>
      </c>
      <c r="F95" s="17" t="str">
        <f t="shared" si="1"/>
        <v>PSF0007_TT_D2_HK1_2223_21</v>
      </c>
      <c r="G95" s="28">
        <v>14</v>
      </c>
      <c r="H95" s="28">
        <v>40</v>
      </c>
      <c r="I95" s="28">
        <v>80</v>
      </c>
      <c r="J95" s="28"/>
      <c r="K95" s="20" t="s">
        <v>51</v>
      </c>
      <c r="L95" s="20">
        <v>4</v>
      </c>
      <c r="M95" s="20">
        <v>6</v>
      </c>
      <c r="N95" s="20">
        <v>8</v>
      </c>
      <c r="O95" s="20" t="s">
        <v>688</v>
      </c>
      <c r="P95" s="19" t="str">
        <f>VLOOKUP(Q95,'[2]DS Giáo viên'!A$2:B$538,2,0)</f>
        <v>00358</v>
      </c>
      <c r="Q95" s="19" t="s">
        <v>107</v>
      </c>
      <c r="R95" s="20">
        <v>1</v>
      </c>
      <c r="S95" s="20">
        <v>8</v>
      </c>
    </row>
    <row r="96" spans="1:19" ht="26.25" customHeight="1">
      <c r="A96" s="19">
        <v>95</v>
      </c>
      <c r="B96" s="29" t="s">
        <v>98</v>
      </c>
      <c r="C96" s="23" t="s">
        <v>99</v>
      </c>
      <c r="D96" s="19" t="s">
        <v>84</v>
      </c>
      <c r="E96" s="19">
        <v>3</v>
      </c>
      <c r="F96" s="17" t="str">
        <f t="shared" si="1"/>
        <v>PSF0007_TT_D2_HK1_2223_21</v>
      </c>
      <c r="G96" s="28">
        <v>15</v>
      </c>
      <c r="H96" s="28">
        <v>40</v>
      </c>
      <c r="I96" s="28">
        <v>80</v>
      </c>
      <c r="J96" s="28"/>
      <c r="K96" s="20" t="s">
        <v>51</v>
      </c>
      <c r="L96" s="20">
        <v>3</v>
      </c>
      <c r="M96" s="20">
        <v>6</v>
      </c>
      <c r="N96" s="20">
        <v>8</v>
      </c>
      <c r="O96" s="20" t="s">
        <v>686</v>
      </c>
      <c r="P96" s="19" t="str">
        <f>VLOOKUP(Q96,'[2]DS Giáo viên'!A$2:B$538,2,0)</f>
        <v>00134</v>
      </c>
      <c r="Q96" s="19" t="s">
        <v>101</v>
      </c>
      <c r="R96" s="20">
        <v>1</v>
      </c>
      <c r="S96" s="20">
        <v>8</v>
      </c>
    </row>
    <row r="97" spans="1:19" ht="26.25" customHeight="1">
      <c r="A97" s="19">
        <v>96</v>
      </c>
      <c r="B97" s="29" t="s">
        <v>98</v>
      </c>
      <c r="C97" s="23" t="s">
        <v>99</v>
      </c>
      <c r="D97" s="19" t="s">
        <v>84</v>
      </c>
      <c r="E97" s="19">
        <v>3</v>
      </c>
      <c r="F97" s="17" t="str">
        <f t="shared" si="1"/>
        <v>PSF0007_TT_D2_HK1_2223_21</v>
      </c>
      <c r="G97" s="28">
        <v>15</v>
      </c>
      <c r="H97" s="28">
        <v>40</v>
      </c>
      <c r="I97" s="28">
        <v>80</v>
      </c>
      <c r="J97" s="28"/>
      <c r="K97" s="20" t="s">
        <v>51</v>
      </c>
      <c r="L97" s="20">
        <v>5</v>
      </c>
      <c r="M97" s="20">
        <v>6</v>
      </c>
      <c r="N97" s="20">
        <v>8</v>
      </c>
      <c r="O97" s="20" t="s">
        <v>686</v>
      </c>
      <c r="P97" s="19" t="str">
        <f>VLOOKUP(Q97,'[2]DS Giáo viên'!A$2:B$538,2,0)</f>
        <v>00134</v>
      </c>
      <c r="Q97" s="19" t="s">
        <v>101</v>
      </c>
      <c r="R97" s="20">
        <v>1</v>
      </c>
      <c r="S97" s="20">
        <v>8</v>
      </c>
    </row>
    <row r="98" spans="1:19" ht="26.25" customHeight="1">
      <c r="A98" s="19">
        <v>97</v>
      </c>
      <c r="B98" s="21" t="s">
        <v>108</v>
      </c>
      <c r="C98" s="23" t="s">
        <v>109</v>
      </c>
      <c r="D98" s="19" t="s">
        <v>84</v>
      </c>
      <c r="E98" s="19">
        <v>2</v>
      </c>
      <c r="F98" s="17" t="str">
        <f t="shared" si="1"/>
        <v>SLF1010_TT_D2_HK1_2223_21</v>
      </c>
      <c r="G98" s="28">
        <v>1</v>
      </c>
      <c r="H98" s="28">
        <v>40</v>
      </c>
      <c r="I98" s="28">
        <v>80</v>
      </c>
      <c r="J98" s="28"/>
      <c r="K98" s="20" t="s">
        <v>50</v>
      </c>
      <c r="L98" s="20">
        <v>2</v>
      </c>
      <c r="M98" s="20">
        <v>1</v>
      </c>
      <c r="N98" s="20">
        <v>4</v>
      </c>
      <c r="O98" s="20" t="s">
        <v>689</v>
      </c>
      <c r="P98" s="19" t="str">
        <f>VLOOKUP(Q98,'[2]DS Giáo viên'!A$2:B$538,2,0)</f>
        <v>00097</v>
      </c>
      <c r="Q98" s="19" t="s">
        <v>110</v>
      </c>
      <c r="R98" s="20">
        <v>1</v>
      </c>
      <c r="S98" s="20">
        <v>8</v>
      </c>
    </row>
    <row r="99" spans="1:19" ht="26.25" customHeight="1">
      <c r="A99" s="19">
        <v>98</v>
      </c>
      <c r="B99" s="21" t="s">
        <v>108</v>
      </c>
      <c r="C99" s="23" t="s">
        <v>109</v>
      </c>
      <c r="D99" s="19" t="s">
        <v>84</v>
      </c>
      <c r="E99" s="19">
        <v>2</v>
      </c>
      <c r="F99" s="17" t="str">
        <f t="shared" si="1"/>
        <v>SLF1010_TT_D2_HK1_2223_21</v>
      </c>
      <c r="G99" s="28">
        <v>2</v>
      </c>
      <c r="H99" s="28">
        <v>40</v>
      </c>
      <c r="I99" s="28">
        <v>80</v>
      </c>
      <c r="J99" s="28"/>
      <c r="K99" s="20" t="s">
        <v>50</v>
      </c>
      <c r="L99" s="20">
        <v>3</v>
      </c>
      <c r="M99" s="20">
        <v>1</v>
      </c>
      <c r="N99" s="20">
        <v>4</v>
      </c>
      <c r="O99" s="20" t="s">
        <v>689</v>
      </c>
      <c r="P99" s="19" t="str">
        <f>VLOOKUP(Q99,'[2]DS Giáo viên'!A$2:B$538,2,0)</f>
        <v>00096</v>
      </c>
      <c r="Q99" s="19" t="s">
        <v>111</v>
      </c>
      <c r="R99" s="20">
        <v>1</v>
      </c>
      <c r="S99" s="20">
        <v>8</v>
      </c>
    </row>
    <row r="100" spans="1:19" ht="26.25" customHeight="1">
      <c r="A100" s="19">
        <v>99</v>
      </c>
      <c r="B100" s="21" t="s">
        <v>108</v>
      </c>
      <c r="C100" s="23" t="s">
        <v>109</v>
      </c>
      <c r="D100" s="19" t="s">
        <v>84</v>
      </c>
      <c r="E100" s="19">
        <v>2</v>
      </c>
      <c r="F100" s="17" t="str">
        <f t="shared" si="1"/>
        <v>SLF1010_TT_D2_HK1_2223_21</v>
      </c>
      <c r="G100" s="28">
        <v>3</v>
      </c>
      <c r="H100" s="28">
        <v>40</v>
      </c>
      <c r="I100" s="28">
        <v>80</v>
      </c>
      <c r="J100" s="28"/>
      <c r="K100" s="20" t="s">
        <v>50</v>
      </c>
      <c r="L100" s="20">
        <v>4</v>
      </c>
      <c r="M100" s="20">
        <v>1</v>
      </c>
      <c r="N100" s="20">
        <v>4</v>
      </c>
      <c r="O100" s="20" t="s">
        <v>689</v>
      </c>
      <c r="P100" s="19" t="str">
        <f>VLOOKUP(Q100,'[2]DS Giáo viên'!A$2:B$538,2,0)</f>
        <v>00097</v>
      </c>
      <c r="Q100" s="19" t="s">
        <v>110</v>
      </c>
      <c r="R100" s="20">
        <v>1</v>
      </c>
      <c r="S100" s="20">
        <v>8</v>
      </c>
    </row>
    <row r="101" spans="1:19" ht="26.25" customHeight="1">
      <c r="A101" s="19">
        <v>100</v>
      </c>
      <c r="B101" s="21" t="s">
        <v>108</v>
      </c>
      <c r="C101" s="23" t="s">
        <v>109</v>
      </c>
      <c r="D101" s="19" t="s">
        <v>84</v>
      </c>
      <c r="E101" s="19">
        <v>2</v>
      </c>
      <c r="F101" s="17" t="str">
        <f t="shared" si="1"/>
        <v>SLF1010_TT_D2_HK1_2223_21</v>
      </c>
      <c r="G101" s="28">
        <v>4</v>
      </c>
      <c r="H101" s="28">
        <v>40</v>
      </c>
      <c r="I101" s="28">
        <v>80</v>
      </c>
      <c r="J101" s="28"/>
      <c r="K101" s="20" t="s">
        <v>50</v>
      </c>
      <c r="L101" s="20">
        <v>5</v>
      </c>
      <c r="M101" s="20">
        <v>1</v>
      </c>
      <c r="N101" s="20">
        <v>4</v>
      </c>
      <c r="O101" s="20" t="s">
        <v>689</v>
      </c>
      <c r="P101" s="19" t="str">
        <f>VLOOKUP(Q101,'[2]DS Giáo viên'!A$2:B$538,2,0)</f>
        <v>00096</v>
      </c>
      <c r="Q101" s="19" t="s">
        <v>111</v>
      </c>
      <c r="R101" s="20">
        <v>1</v>
      </c>
      <c r="S101" s="20">
        <v>8</v>
      </c>
    </row>
    <row r="102" spans="1:19" ht="25.5" customHeight="1">
      <c r="A102" s="19">
        <v>101</v>
      </c>
      <c r="B102" s="21" t="s">
        <v>108</v>
      </c>
      <c r="C102" s="23" t="s">
        <v>109</v>
      </c>
      <c r="D102" s="19" t="s">
        <v>84</v>
      </c>
      <c r="E102" s="19">
        <v>2</v>
      </c>
      <c r="F102" s="17" t="str">
        <f t="shared" si="1"/>
        <v>SLF1010_TT_D2_HK1_2223_21</v>
      </c>
      <c r="G102" s="28">
        <v>5</v>
      </c>
      <c r="H102" s="28">
        <v>40</v>
      </c>
      <c r="I102" s="28">
        <v>80</v>
      </c>
      <c r="J102" s="28"/>
      <c r="K102" s="20" t="s">
        <v>51</v>
      </c>
      <c r="L102" s="20">
        <v>2</v>
      </c>
      <c r="M102" s="20">
        <v>6</v>
      </c>
      <c r="N102" s="20">
        <v>9</v>
      </c>
      <c r="O102" s="20" t="s">
        <v>689</v>
      </c>
      <c r="P102" s="19" t="str">
        <f>VLOOKUP(Q102,'[2]DS Giáo viên'!A$2:B$538,2,0)</f>
        <v>00097</v>
      </c>
      <c r="Q102" s="19" t="s">
        <v>110</v>
      </c>
      <c r="R102" s="20">
        <v>1</v>
      </c>
      <c r="S102" s="20">
        <v>8</v>
      </c>
    </row>
    <row r="103" spans="1:19" ht="26.25" customHeight="1">
      <c r="A103" s="19">
        <v>102</v>
      </c>
      <c r="B103" s="21" t="s">
        <v>108</v>
      </c>
      <c r="C103" s="23" t="s">
        <v>109</v>
      </c>
      <c r="D103" s="19" t="s">
        <v>84</v>
      </c>
      <c r="E103" s="19">
        <v>2</v>
      </c>
      <c r="F103" s="17" t="str">
        <f t="shared" si="1"/>
        <v>SLF1010_TT_D2_HK1_2223_21</v>
      </c>
      <c r="G103" s="28">
        <v>6</v>
      </c>
      <c r="H103" s="28">
        <v>40</v>
      </c>
      <c r="I103" s="28">
        <v>80</v>
      </c>
      <c r="J103" s="28"/>
      <c r="K103" s="20" t="s">
        <v>51</v>
      </c>
      <c r="L103" s="20">
        <v>2</v>
      </c>
      <c r="M103" s="20">
        <v>6</v>
      </c>
      <c r="N103" s="20">
        <v>9</v>
      </c>
      <c r="O103" s="20" t="s">
        <v>690</v>
      </c>
      <c r="P103" s="19" t="str">
        <f>VLOOKUP(Q103,'[2]DS Giáo viên'!A$2:B$538,2,0)</f>
        <v>00096</v>
      </c>
      <c r="Q103" s="19" t="s">
        <v>111</v>
      </c>
      <c r="R103" s="20">
        <v>1</v>
      </c>
      <c r="S103" s="20">
        <v>8</v>
      </c>
    </row>
    <row r="104" spans="1:19" ht="26.25" customHeight="1">
      <c r="A104" s="19">
        <v>103</v>
      </c>
      <c r="B104" s="21" t="s">
        <v>112</v>
      </c>
      <c r="C104" s="23" t="s">
        <v>113</v>
      </c>
      <c r="D104" s="19" t="s">
        <v>116</v>
      </c>
      <c r="E104" s="19">
        <v>3</v>
      </c>
      <c r="F104" s="17" t="str">
        <f t="shared" si="1"/>
        <v>HRF1002_QTN_D2_HK1_2223_21</v>
      </c>
      <c r="G104" s="28">
        <v>1</v>
      </c>
      <c r="H104" s="28">
        <v>40</v>
      </c>
      <c r="I104" s="28">
        <v>80</v>
      </c>
      <c r="J104" s="87">
        <v>11</v>
      </c>
      <c r="K104" s="20" t="s">
        <v>50</v>
      </c>
      <c r="L104" s="20">
        <v>2</v>
      </c>
      <c r="M104" s="20">
        <v>1</v>
      </c>
      <c r="N104" s="20">
        <v>3</v>
      </c>
      <c r="O104" s="20" t="s">
        <v>688</v>
      </c>
      <c r="P104" s="19" t="str">
        <f>VLOOKUP(Q104,'[2]DS Giáo viên'!A$2:B$538,2,0)</f>
        <v>00106</v>
      </c>
      <c r="Q104" s="19" t="s">
        <v>123</v>
      </c>
      <c r="R104" s="20">
        <v>1</v>
      </c>
      <c r="S104" s="20">
        <v>8</v>
      </c>
    </row>
    <row r="105" spans="1:19" ht="26.25" customHeight="1">
      <c r="A105" s="19">
        <v>104</v>
      </c>
      <c r="B105" s="21" t="s">
        <v>112</v>
      </c>
      <c r="C105" s="23" t="s">
        <v>113</v>
      </c>
      <c r="D105" s="19" t="s">
        <v>116</v>
      </c>
      <c r="E105" s="19">
        <v>3</v>
      </c>
      <c r="F105" s="17" t="str">
        <f t="shared" si="1"/>
        <v>HRF1002_QTN_D2_HK1_2223_21</v>
      </c>
      <c r="G105" s="28">
        <v>1</v>
      </c>
      <c r="H105" s="28">
        <v>40</v>
      </c>
      <c r="I105" s="28">
        <v>80</v>
      </c>
      <c r="J105" s="88"/>
      <c r="K105" s="20" t="s">
        <v>50</v>
      </c>
      <c r="L105" s="20">
        <v>4</v>
      </c>
      <c r="M105" s="20">
        <v>1</v>
      </c>
      <c r="N105" s="20">
        <v>3</v>
      </c>
      <c r="O105" s="20" t="s">
        <v>690</v>
      </c>
      <c r="P105" s="19" t="str">
        <f>VLOOKUP(Q105,'[2]DS Giáo viên'!A$2:B$538,2,0)</f>
        <v>00106</v>
      </c>
      <c r="Q105" s="19" t="s">
        <v>123</v>
      </c>
      <c r="R105" s="20">
        <v>1</v>
      </c>
      <c r="S105" s="20">
        <v>8</v>
      </c>
    </row>
    <row r="106" spans="1:19" ht="26.25" customHeight="1">
      <c r="A106" s="19">
        <v>105</v>
      </c>
      <c r="B106" s="21" t="s">
        <v>112</v>
      </c>
      <c r="C106" s="23" t="s">
        <v>113</v>
      </c>
      <c r="D106" s="19" t="s">
        <v>116</v>
      </c>
      <c r="E106" s="19">
        <v>3</v>
      </c>
      <c r="F106" s="17" t="str">
        <f t="shared" si="1"/>
        <v>HRF1002_QTN_D2_HK1_2223_21</v>
      </c>
      <c r="G106" s="28">
        <v>2</v>
      </c>
      <c r="H106" s="28">
        <v>40</v>
      </c>
      <c r="I106" s="28">
        <v>80</v>
      </c>
      <c r="J106" s="88"/>
      <c r="K106" s="20" t="s">
        <v>51</v>
      </c>
      <c r="L106" s="20">
        <v>3</v>
      </c>
      <c r="M106" s="20">
        <v>6</v>
      </c>
      <c r="N106" s="20">
        <v>8</v>
      </c>
      <c r="O106" s="20" t="s">
        <v>690</v>
      </c>
      <c r="P106" s="19" t="str">
        <f>VLOOKUP(Q106,'[2]DS Giáo viên'!A$2:B$538,2,0)</f>
        <v>00105</v>
      </c>
      <c r="Q106" s="19" t="s">
        <v>125</v>
      </c>
      <c r="R106" s="20">
        <v>1</v>
      </c>
      <c r="S106" s="20">
        <v>8</v>
      </c>
    </row>
    <row r="107" spans="1:19" ht="26.25" customHeight="1">
      <c r="A107" s="19">
        <v>106</v>
      </c>
      <c r="B107" s="21" t="s">
        <v>112</v>
      </c>
      <c r="C107" s="23" t="s">
        <v>113</v>
      </c>
      <c r="D107" s="19" t="s">
        <v>116</v>
      </c>
      <c r="E107" s="19">
        <v>3</v>
      </c>
      <c r="F107" s="17" t="str">
        <f t="shared" si="1"/>
        <v>HRF1002_QTN_D2_HK1_2223_21</v>
      </c>
      <c r="G107" s="28">
        <v>2</v>
      </c>
      <c r="H107" s="28">
        <v>40</v>
      </c>
      <c r="I107" s="28">
        <v>80</v>
      </c>
      <c r="J107" s="88"/>
      <c r="K107" s="20" t="s">
        <v>51</v>
      </c>
      <c r="L107" s="20">
        <v>5</v>
      </c>
      <c r="M107" s="20">
        <v>6</v>
      </c>
      <c r="N107" s="20">
        <v>8</v>
      </c>
      <c r="O107" s="20" t="s">
        <v>690</v>
      </c>
      <c r="P107" s="19" t="str">
        <f>VLOOKUP(Q107,'[2]DS Giáo viên'!A$2:B$538,2,0)</f>
        <v>00105</v>
      </c>
      <c r="Q107" s="19" t="s">
        <v>125</v>
      </c>
      <c r="R107" s="20">
        <v>1</v>
      </c>
      <c r="S107" s="20">
        <v>8</v>
      </c>
    </row>
    <row r="108" spans="1:19" ht="26.25" customHeight="1">
      <c r="A108" s="19">
        <v>107</v>
      </c>
      <c r="B108" s="21" t="s">
        <v>114</v>
      </c>
      <c r="C108" s="21" t="s">
        <v>115</v>
      </c>
      <c r="D108" s="19" t="s">
        <v>116</v>
      </c>
      <c r="E108" s="19">
        <v>2</v>
      </c>
      <c r="F108" s="17" t="str">
        <f t="shared" si="1"/>
        <v>HRF1007_QTN_D2_HK1_2223_21</v>
      </c>
      <c r="G108" s="28">
        <v>1</v>
      </c>
      <c r="H108" s="28">
        <v>40</v>
      </c>
      <c r="I108" s="28">
        <v>80</v>
      </c>
      <c r="J108" s="88"/>
      <c r="K108" s="20" t="s">
        <v>50</v>
      </c>
      <c r="L108" s="20">
        <v>2</v>
      </c>
      <c r="M108" s="20">
        <v>4</v>
      </c>
      <c r="N108" s="20">
        <v>5</v>
      </c>
      <c r="O108" s="20" t="s">
        <v>688</v>
      </c>
      <c r="P108" s="19" t="str">
        <f>VLOOKUP(Q108,'[2]DS Giáo viên'!A$2:B$538,2,0)</f>
        <v>00407</v>
      </c>
      <c r="Q108" s="19" t="s">
        <v>126</v>
      </c>
      <c r="R108" s="20">
        <v>1</v>
      </c>
      <c r="S108" s="20">
        <v>8</v>
      </c>
    </row>
    <row r="109" spans="1:19" ht="26.25" customHeight="1">
      <c r="A109" s="19">
        <v>108</v>
      </c>
      <c r="B109" s="21" t="s">
        <v>114</v>
      </c>
      <c r="C109" s="21" t="s">
        <v>115</v>
      </c>
      <c r="D109" s="19" t="s">
        <v>116</v>
      </c>
      <c r="E109" s="19">
        <v>2</v>
      </c>
      <c r="F109" s="17" t="str">
        <f t="shared" si="1"/>
        <v>HRF1007_QTN_D2_HK1_2223_21</v>
      </c>
      <c r="G109" s="28">
        <v>1</v>
      </c>
      <c r="H109" s="28">
        <v>40</v>
      </c>
      <c r="I109" s="28">
        <v>80</v>
      </c>
      <c r="J109" s="88"/>
      <c r="K109" s="20" t="s">
        <v>50</v>
      </c>
      <c r="L109" s="20">
        <v>4</v>
      </c>
      <c r="M109" s="20">
        <v>4</v>
      </c>
      <c r="N109" s="20">
        <v>5</v>
      </c>
      <c r="O109" s="20" t="s">
        <v>690</v>
      </c>
      <c r="P109" s="19" t="str">
        <f>VLOOKUP(Q109,'[2]DS Giáo viên'!A$2:B$538,2,0)</f>
        <v>00407</v>
      </c>
      <c r="Q109" s="19" t="s">
        <v>126</v>
      </c>
      <c r="R109" s="20">
        <v>1</v>
      </c>
      <c r="S109" s="20">
        <v>8</v>
      </c>
    </row>
    <row r="110" spans="1:19" ht="26.25" customHeight="1">
      <c r="A110" s="19">
        <v>109</v>
      </c>
      <c r="B110" s="21" t="s">
        <v>114</v>
      </c>
      <c r="C110" s="21" t="s">
        <v>115</v>
      </c>
      <c r="D110" s="19" t="s">
        <v>116</v>
      </c>
      <c r="E110" s="19">
        <v>2</v>
      </c>
      <c r="F110" s="17" t="str">
        <f t="shared" si="1"/>
        <v>HRF1007_QTN_D2_HK1_2223_21</v>
      </c>
      <c r="G110" s="28">
        <v>2</v>
      </c>
      <c r="H110" s="28">
        <v>40</v>
      </c>
      <c r="I110" s="28">
        <v>80</v>
      </c>
      <c r="J110" s="88"/>
      <c r="K110" s="20" t="s">
        <v>51</v>
      </c>
      <c r="L110" s="20">
        <v>3</v>
      </c>
      <c r="M110" s="20">
        <v>9</v>
      </c>
      <c r="N110" s="20">
        <v>10</v>
      </c>
      <c r="O110" s="20" t="s">
        <v>690</v>
      </c>
      <c r="P110" s="19" t="str">
        <f>VLOOKUP(Q110,'[2]DS Giáo viên'!A$2:B$538,2,0)</f>
        <v>00390</v>
      </c>
      <c r="Q110" s="19" t="s">
        <v>128</v>
      </c>
      <c r="R110" s="20">
        <v>1</v>
      </c>
      <c r="S110" s="20">
        <v>8</v>
      </c>
    </row>
    <row r="111" spans="1:19" ht="26.25" customHeight="1">
      <c r="A111" s="19">
        <v>110</v>
      </c>
      <c r="B111" s="21" t="s">
        <v>114</v>
      </c>
      <c r="C111" s="21" t="s">
        <v>115</v>
      </c>
      <c r="D111" s="19" t="s">
        <v>116</v>
      </c>
      <c r="E111" s="19">
        <v>2</v>
      </c>
      <c r="F111" s="17" t="str">
        <f t="shared" si="1"/>
        <v>HRF1007_QTN_D2_HK1_2223_21</v>
      </c>
      <c r="G111" s="28">
        <v>2</v>
      </c>
      <c r="H111" s="28">
        <v>40</v>
      </c>
      <c r="I111" s="28">
        <v>80</v>
      </c>
      <c r="J111" s="88"/>
      <c r="K111" s="20" t="s">
        <v>51</v>
      </c>
      <c r="L111" s="20">
        <v>5</v>
      </c>
      <c r="M111" s="20">
        <v>9</v>
      </c>
      <c r="N111" s="20">
        <v>10</v>
      </c>
      <c r="O111" s="20" t="s">
        <v>690</v>
      </c>
      <c r="P111" s="19" t="str">
        <f>VLOOKUP(Q111,'[2]DS Giáo viên'!A$2:B$538,2,0)</f>
        <v>00390</v>
      </c>
      <c r="Q111" s="19" t="s">
        <v>128</v>
      </c>
      <c r="R111" s="20">
        <v>1</v>
      </c>
      <c r="S111" s="20">
        <v>8</v>
      </c>
    </row>
    <row r="112" spans="1:19" ht="26.25" customHeight="1">
      <c r="A112" s="19">
        <v>111</v>
      </c>
      <c r="B112" s="25" t="s">
        <v>117</v>
      </c>
      <c r="C112" s="19" t="s">
        <v>118</v>
      </c>
      <c r="D112" s="19" t="s">
        <v>116</v>
      </c>
      <c r="E112" s="19">
        <v>2</v>
      </c>
      <c r="F112" s="17" t="str">
        <f t="shared" si="1"/>
        <v>SLF1023_QTN_D2_HK1_2223_21</v>
      </c>
      <c r="G112" s="28">
        <v>1</v>
      </c>
      <c r="H112" s="28">
        <v>40</v>
      </c>
      <c r="I112" s="28">
        <v>80</v>
      </c>
      <c r="J112" s="88"/>
      <c r="K112" s="20" t="s">
        <v>50</v>
      </c>
      <c r="L112" s="20">
        <v>3</v>
      </c>
      <c r="M112" s="20">
        <v>1</v>
      </c>
      <c r="N112" s="20">
        <v>4</v>
      </c>
      <c r="O112" s="20" t="s">
        <v>688</v>
      </c>
      <c r="P112" s="19" t="str">
        <f>VLOOKUP(Q112,'[2]DS Giáo viên'!A$2:B$538,2,0)</f>
        <v>00554</v>
      </c>
      <c r="Q112" s="19" t="s">
        <v>129</v>
      </c>
      <c r="R112" s="20">
        <v>1</v>
      </c>
      <c r="S112" s="20">
        <v>8</v>
      </c>
    </row>
    <row r="113" spans="1:19" ht="26.25" customHeight="1">
      <c r="A113" s="19">
        <v>112</v>
      </c>
      <c r="B113" s="25" t="s">
        <v>117</v>
      </c>
      <c r="C113" s="19" t="s">
        <v>118</v>
      </c>
      <c r="D113" s="19" t="s">
        <v>116</v>
      </c>
      <c r="E113" s="19">
        <v>2</v>
      </c>
      <c r="F113" s="17" t="str">
        <f t="shared" si="1"/>
        <v>SLF1023_QTN_D2_HK1_2223_21</v>
      </c>
      <c r="G113" s="28">
        <v>2</v>
      </c>
      <c r="H113" s="28">
        <v>40</v>
      </c>
      <c r="I113" s="28">
        <v>80</v>
      </c>
      <c r="J113" s="88"/>
      <c r="K113" s="20" t="s">
        <v>50</v>
      </c>
      <c r="L113" s="20">
        <v>6</v>
      </c>
      <c r="M113" s="20">
        <v>1</v>
      </c>
      <c r="N113" s="20">
        <v>4</v>
      </c>
      <c r="O113" s="20" t="s">
        <v>690</v>
      </c>
      <c r="P113" s="19" t="str">
        <f>VLOOKUP(Q113,'[2]DS Giáo viên'!A$2:B$538,2,0)</f>
        <v>00098</v>
      </c>
      <c r="Q113" s="19" t="s">
        <v>130</v>
      </c>
      <c r="R113" s="20">
        <v>1</v>
      </c>
      <c r="S113" s="20">
        <v>8</v>
      </c>
    </row>
    <row r="114" spans="1:19" ht="26.25" customHeight="1">
      <c r="A114" s="19">
        <v>113</v>
      </c>
      <c r="B114" s="25" t="s">
        <v>117</v>
      </c>
      <c r="C114" s="19" t="s">
        <v>118</v>
      </c>
      <c r="D114" s="19" t="s">
        <v>116</v>
      </c>
      <c r="E114" s="19">
        <v>2</v>
      </c>
      <c r="F114" s="17" t="str">
        <f t="shared" si="1"/>
        <v>SLF1023_QTN_D2_HK1_2223_21</v>
      </c>
      <c r="G114" s="28">
        <v>3</v>
      </c>
      <c r="H114" s="28">
        <v>40</v>
      </c>
      <c r="I114" s="28">
        <v>80</v>
      </c>
      <c r="J114" s="88"/>
      <c r="K114" s="20" t="s">
        <v>51</v>
      </c>
      <c r="L114" s="20">
        <v>6</v>
      </c>
      <c r="M114" s="20">
        <v>6</v>
      </c>
      <c r="N114" s="20">
        <v>9</v>
      </c>
      <c r="O114" s="20" t="s">
        <v>697</v>
      </c>
      <c r="P114" s="19" t="str">
        <f>VLOOKUP(Q114,'[2]DS Giáo viên'!A$2:B$538,2,0)</f>
        <v>00098</v>
      </c>
      <c r="Q114" s="19" t="s">
        <v>130</v>
      </c>
      <c r="R114" s="20">
        <v>1</v>
      </c>
      <c r="S114" s="20">
        <v>8</v>
      </c>
    </row>
    <row r="115" spans="1:19" ht="26.25" customHeight="1">
      <c r="A115" s="19">
        <v>114</v>
      </c>
      <c r="B115" s="25" t="s">
        <v>119</v>
      </c>
      <c r="C115" s="19" t="s">
        <v>120</v>
      </c>
      <c r="D115" s="19" t="s">
        <v>116</v>
      </c>
      <c r="E115" s="19">
        <v>2</v>
      </c>
      <c r="F115" s="17" t="str">
        <f t="shared" si="1"/>
        <v>HRF1013_QTN_D2_HK1_2223_21</v>
      </c>
      <c r="G115" s="28">
        <v>1</v>
      </c>
      <c r="H115" s="28">
        <v>40</v>
      </c>
      <c r="I115" s="28">
        <v>80</v>
      </c>
      <c r="J115" s="88"/>
      <c r="K115" s="20" t="s">
        <v>51</v>
      </c>
      <c r="L115" s="20">
        <v>2</v>
      </c>
      <c r="M115" s="20">
        <v>6</v>
      </c>
      <c r="N115" s="20">
        <v>9</v>
      </c>
      <c r="O115" s="20" t="s">
        <v>688</v>
      </c>
      <c r="P115" s="19" t="str">
        <f>VLOOKUP(Q115,'[2]DS Giáo viên'!A$2:B$538,2,0)</f>
        <v>00630</v>
      </c>
      <c r="Q115" s="19" t="s">
        <v>121</v>
      </c>
      <c r="R115" s="20">
        <v>1</v>
      </c>
      <c r="S115" s="20">
        <v>8</v>
      </c>
    </row>
    <row r="116" spans="1:19" ht="26.25" customHeight="1">
      <c r="A116" s="19">
        <v>115</v>
      </c>
      <c r="B116" s="25" t="s">
        <v>119</v>
      </c>
      <c r="C116" s="19" t="s">
        <v>120</v>
      </c>
      <c r="D116" s="19" t="s">
        <v>116</v>
      </c>
      <c r="E116" s="19">
        <v>2</v>
      </c>
      <c r="F116" s="17" t="str">
        <f t="shared" si="1"/>
        <v>HRF1013_QTN_D2_HK1_2223_21</v>
      </c>
      <c r="G116" s="28">
        <v>2</v>
      </c>
      <c r="H116" s="28">
        <v>40</v>
      </c>
      <c r="I116" s="28">
        <v>80</v>
      </c>
      <c r="J116" s="88"/>
      <c r="K116" s="20" t="s">
        <v>51</v>
      </c>
      <c r="L116" s="20">
        <v>4</v>
      </c>
      <c r="M116" s="20">
        <v>6</v>
      </c>
      <c r="N116" s="20">
        <v>9</v>
      </c>
      <c r="O116" s="20" t="s">
        <v>690</v>
      </c>
      <c r="P116" s="19" t="str">
        <f>VLOOKUP(Q116,'[2]DS Giáo viên'!A$2:B$538,2,0)</f>
        <v>00630</v>
      </c>
      <c r="Q116" s="19" t="s">
        <v>121</v>
      </c>
      <c r="R116" s="20">
        <v>1</v>
      </c>
      <c r="S116" s="20">
        <v>8</v>
      </c>
    </row>
    <row r="117" spans="1:19" ht="26.25" customHeight="1">
      <c r="A117" s="19">
        <v>116</v>
      </c>
      <c r="B117" s="25" t="s">
        <v>119</v>
      </c>
      <c r="C117" s="19" t="s">
        <v>120</v>
      </c>
      <c r="D117" s="19" t="s">
        <v>116</v>
      </c>
      <c r="E117" s="19">
        <v>2</v>
      </c>
      <c r="F117" s="17" t="str">
        <f t="shared" si="1"/>
        <v>HRF1013_QTN_D2_HK1_2223_21</v>
      </c>
      <c r="G117" s="28">
        <v>3</v>
      </c>
      <c r="H117" s="28">
        <v>40</v>
      </c>
      <c r="I117" s="28">
        <v>80</v>
      </c>
      <c r="J117" s="89"/>
      <c r="K117" s="20" t="s">
        <v>50</v>
      </c>
      <c r="L117" s="20">
        <v>6</v>
      </c>
      <c r="M117" s="20">
        <v>1</v>
      </c>
      <c r="N117" s="20">
        <v>4</v>
      </c>
      <c r="O117" s="20" t="s">
        <v>697</v>
      </c>
      <c r="P117" s="19" t="str">
        <f>VLOOKUP(Q117,'[2]DS Giáo viên'!A$2:B$538,2,0)</f>
        <v>00630</v>
      </c>
      <c r="Q117" s="19" t="s">
        <v>121</v>
      </c>
      <c r="R117" s="20">
        <v>1</v>
      </c>
      <c r="S117" s="20">
        <v>8</v>
      </c>
    </row>
    <row r="118" spans="1:19" ht="26.25" customHeight="1">
      <c r="A118" s="19">
        <v>117</v>
      </c>
      <c r="B118" s="25" t="s">
        <v>132</v>
      </c>
      <c r="C118" s="19" t="s">
        <v>133</v>
      </c>
      <c r="D118" s="19" t="s">
        <v>131</v>
      </c>
      <c r="E118" s="19">
        <v>2</v>
      </c>
      <c r="F118" s="17" t="str">
        <f t="shared" si="1"/>
        <v>HRF2042_KTE_D2_HK1_2223_21</v>
      </c>
      <c r="G118" s="28">
        <v>1</v>
      </c>
      <c r="H118" s="28">
        <v>40</v>
      </c>
      <c r="I118" s="28">
        <v>80</v>
      </c>
      <c r="J118" s="87">
        <v>11</v>
      </c>
      <c r="K118" s="20" t="s">
        <v>50</v>
      </c>
      <c r="L118" s="20">
        <v>6</v>
      </c>
      <c r="M118" s="20">
        <v>1</v>
      </c>
      <c r="N118" s="20">
        <v>4</v>
      </c>
      <c r="O118" s="20" t="s">
        <v>684</v>
      </c>
      <c r="P118" s="19" t="str">
        <f>VLOOKUP(Q118,'[2]DS Giáo viên'!A$2:B$538,2,0)</f>
        <v>01</v>
      </c>
      <c r="Q118" s="19" t="s">
        <v>140</v>
      </c>
      <c r="R118" s="20">
        <v>1</v>
      </c>
      <c r="S118" s="20">
        <v>8</v>
      </c>
    </row>
    <row r="119" spans="1:19" ht="26.25" customHeight="1">
      <c r="A119" s="19">
        <v>118</v>
      </c>
      <c r="B119" s="25" t="s">
        <v>134</v>
      </c>
      <c r="C119" s="19" t="s">
        <v>135</v>
      </c>
      <c r="D119" s="19" t="s">
        <v>131</v>
      </c>
      <c r="E119" s="19">
        <v>3</v>
      </c>
      <c r="F119" s="17" t="str">
        <f t="shared" si="1"/>
        <v>HRF2027_KTE_D2_HK1_2223_21</v>
      </c>
      <c r="G119" s="28">
        <v>1</v>
      </c>
      <c r="H119" s="28">
        <v>40</v>
      </c>
      <c r="I119" s="28">
        <v>80</v>
      </c>
      <c r="J119" s="88"/>
      <c r="K119" s="20" t="s">
        <v>50</v>
      </c>
      <c r="L119" s="20">
        <v>2</v>
      </c>
      <c r="M119" s="20">
        <v>1</v>
      </c>
      <c r="N119" s="20">
        <v>3</v>
      </c>
      <c r="O119" s="20" t="s">
        <v>687</v>
      </c>
      <c r="P119" s="19" t="str">
        <f>VLOOKUP(Q119,'[2]DS Giáo viên'!A$2:B$538,2,0)</f>
        <v>00369</v>
      </c>
      <c r="Q119" s="19" t="s">
        <v>141</v>
      </c>
      <c r="R119" s="20">
        <v>1</v>
      </c>
      <c r="S119" s="20">
        <v>8</v>
      </c>
    </row>
    <row r="120" spans="1:19" ht="26.25" customHeight="1">
      <c r="A120" s="19">
        <v>119</v>
      </c>
      <c r="B120" s="25" t="s">
        <v>134</v>
      </c>
      <c r="C120" s="19" t="s">
        <v>135</v>
      </c>
      <c r="D120" s="19" t="s">
        <v>131</v>
      </c>
      <c r="E120" s="19">
        <v>3</v>
      </c>
      <c r="F120" s="17" t="str">
        <f t="shared" si="1"/>
        <v>HRF2027_KTE_D2_HK1_2223_21</v>
      </c>
      <c r="G120" s="28">
        <v>1</v>
      </c>
      <c r="H120" s="28">
        <v>40</v>
      </c>
      <c r="I120" s="28">
        <v>80</v>
      </c>
      <c r="J120" s="88"/>
      <c r="K120" s="20" t="s">
        <v>50</v>
      </c>
      <c r="L120" s="20">
        <v>4</v>
      </c>
      <c r="M120" s="20">
        <v>1</v>
      </c>
      <c r="N120" s="20">
        <v>3</v>
      </c>
      <c r="O120" s="20" t="s">
        <v>684</v>
      </c>
      <c r="P120" s="19" t="str">
        <f>VLOOKUP(Q120,'[2]DS Giáo viên'!A$2:B$538,2,0)</f>
        <v>00369</v>
      </c>
      <c r="Q120" s="19" t="s">
        <v>141</v>
      </c>
      <c r="R120" s="20">
        <v>1</v>
      </c>
      <c r="S120" s="20">
        <v>8</v>
      </c>
    </row>
    <row r="121" spans="1:19" ht="26.25" customHeight="1">
      <c r="A121" s="19">
        <v>120</v>
      </c>
      <c r="B121" s="25" t="s">
        <v>136</v>
      </c>
      <c r="C121" s="19" t="s">
        <v>137</v>
      </c>
      <c r="D121" s="19" t="s">
        <v>131</v>
      </c>
      <c r="E121" s="19">
        <v>3</v>
      </c>
      <c r="F121" s="17" t="str">
        <f t="shared" si="1"/>
        <v>HRF2019_KTE_D2_HK1_2223_21</v>
      </c>
      <c r="G121" s="28">
        <v>1</v>
      </c>
      <c r="H121" s="28">
        <v>40</v>
      </c>
      <c r="I121" s="28">
        <v>80</v>
      </c>
      <c r="J121" s="88"/>
      <c r="K121" s="20" t="s">
        <v>50</v>
      </c>
      <c r="L121" s="20">
        <v>3</v>
      </c>
      <c r="M121" s="20">
        <v>1</v>
      </c>
      <c r="N121" s="20">
        <v>3</v>
      </c>
      <c r="O121" s="20" t="s">
        <v>687</v>
      </c>
      <c r="P121" s="19" t="str">
        <f>VLOOKUP(Q121,'[2]DS Giáo viên'!A$2:B$538,2,0)</f>
        <v>00103</v>
      </c>
      <c r="Q121" s="19" t="s">
        <v>143</v>
      </c>
      <c r="R121" s="20">
        <v>1</v>
      </c>
      <c r="S121" s="20">
        <v>8</v>
      </c>
    </row>
    <row r="122" spans="1:19" ht="26.25" customHeight="1">
      <c r="A122" s="19">
        <v>121</v>
      </c>
      <c r="B122" s="25" t="s">
        <v>136</v>
      </c>
      <c r="C122" s="19" t="s">
        <v>137</v>
      </c>
      <c r="D122" s="19" t="s">
        <v>131</v>
      </c>
      <c r="E122" s="19">
        <v>3</v>
      </c>
      <c r="F122" s="17" t="str">
        <f t="shared" si="1"/>
        <v>HRF2019_KTE_D2_HK1_2223_21</v>
      </c>
      <c r="G122" s="28">
        <v>1</v>
      </c>
      <c r="H122" s="28">
        <v>40</v>
      </c>
      <c r="I122" s="28">
        <v>80</v>
      </c>
      <c r="J122" s="88"/>
      <c r="K122" s="20" t="s">
        <v>50</v>
      </c>
      <c r="L122" s="20">
        <v>5</v>
      </c>
      <c r="M122" s="20">
        <v>1</v>
      </c>
      <c r="N122" s="20">
        <v>3</v>
      </c>
      <c r="O122" s="20" t="s">
        <v>690</v>
      </c>
      <c r="P122" s="19" t="str">
        <f>VLOOKUP(Q122,'[2]DS Giáo viên'!A$2:B$538,2,0)</f>
        <v>00103</v>
      </c>
      <c r="Q122" s="19" t="s">
        <v>143</v>
      </c>
      <c r="R122" s="20">
        <v>1</v>
      </c>
      <c r="S122" s="20">
        <v>8</v>
      </c>
    </row>
    <row r="123" spans="1:19" ht="26.25" customHeight="1">
      <c r="A123" s="19">
        <v>122</v>
      </c>
      <c r="B123" s="25" t="s">
        <v>138</v>
      </c>
      <c r="C123" s="19" t="s">
        <v>139</v>
      </c>
      <c r="D123" s="19" t="s">
        <v>131</v>
      </c>
      <c r="E123" s="19">
        <v>3</v>
      </c>
      <c r="F123" s="17" t="str">
        <f t="shared" si="1"/>
        <v>OMF2011_KTE_D2_HK1_2223_21</v>
      </c>
      <c r="G123" s="28">
        <v>1</v>
      </c>
      <c r="H123" s="28">
        <v>40</v>
      </c>
      <c r="I123" s="28">
        <v>80</v>
      </c>
      <c r="J123" s="88"/>
      <c r="K123" s="20" t="s">
        <v>51</v>
      </c>
      <c r="L123" s="20">
        <v>2</v>
      </c>
      <c r="M123" s="20">
        <v>6</v>
      </c>
      <c r="N123" s="20">
        <v>8</v>
      </c>
      <c r="O123" s="20" t="s">
        <v>687</v>
      </c>
      <c r="P123" s="19" t="str">
        <f>VLOOKUP(Q123,'[2]DS Giáo viên'!A$2:B$538,2,0)</f>
        <v>00114</v>
      </c>
      <c r="Q123" s="19" t="s">
        <v>145</v>
      </c>
      <c r="R123" s="20">
        <v>1</v>
      </c>
      <c r="S123" s="20">
        <v>8</v>
      </c>
    </row>
    <row r="124" spans="1:19" ht="26.25" customHeight="1">
      <c r="A124" s="19">
        <v>123</v>
      </c>
      <c r="B124" s="25" t="s">
        <v>138</v>
      </c>
      <c r="C124" s="19" t="s">
        <v>139</v>
      </c>
      <c r="D124" s="19" t="s">
        <v>131</v>
      </c>
      <c r="E124" s="19">
        <v>3</v>
      </c>
      <c r="F124" s="17" t="str">
        <f t="shared" si="1"/>
        <v>OMF2011_KTE_D2_HK1_2223_21</v>
      </c>
      <c r="G124" s="28">
        <v>1</v>
      </c>
      <c r="H124" s="28">
        <v>40</v>
      </c>
      <c r="I124" s="28">
        <v>80</v>
      </c>
      <c r="J124" s="89"/>
      <c r="K124" s="20" t="s">
        <v>51</v>
      </c>
      <c r="L124" s="20">
        <v>4</v>
      </c>
      <c r="M124" s="20">
        <v>6</v>
      </c>
      <c r="N124" s="20">
        <v>8</v>
      </c>
      <c r="O124" s="20" t="s">
        <v>684</v>
      </c>
      <c r="P124" s="19" t="str">
        <f>VLOOKUP(Q124,'[2]DS Giáo viên'!A$2:B$538,2,0)</f>
        <v>00114</v>
      </c>
      <c r="Q124" s="19" t="s">
        <v>145</v>
      </c>
      <c r="R124" s="20">
        <v>1</v>
      </c>
      <c r="S124" s="20">
        <v>8</v>
      </c>
    </row>
    <row r="125" spans="1:19" ht="26.25" customHeight="1">
      <c r="A125" s="19">
        <v>124</v>
      </c>
      <c r="B125" s="25" t="s">
        <v>146</v>
      </c>
      <c r="C125" s="25" t="s">
        <v>147</v>
      </c>
      <c r="D125" s="23" t="s">
        <v>148</v>
      </c>
      <c r="E125" s="19">
        <v>3</v>
      </c>
      <c r="F125" s="17" t="str">
        <f t="shared" si="1"/>
        <v>OMF2002_QTV_D2_HK1_2223_21</v>
      </c>
      <c r="G125" s="28">
        <v>1</v>
      </c>
      <c r="H125" s="28">
        <v>40</v>
      </c>
      <c r="I125" s="28">
        <v>75</v>
      </c>
      <c r="J125" s="87">
        <v>11</v>
      </c>
      <c r="K125" s="20" t="s">
        <v>50</v>
      </c>
      <c r="L125" s="20">
        <v>2</v>
      </c>
      <c r="M125" s="20">
        <v>1</v>
      </c>
      <c r="N125" s="20">
        <v>3</v>
      </c>
      <c r="O125" s="20" t="s">
        <v>698</v>
      </c>
      <c r="P125" s="19" t="str">
        <f>VLOOKUP(Q125,'[2]DS Giáo viên'!A$2:B$538,2,0)</f>
        <v>00113</v>
      </c>
      <c r="Q125" s="19" t="s">
        <v>156</v>
      </c>
      <c r="R125" s="20">
        <v>1</v>
      </c>
      <c r="S125" s="20">
        <v>8</v>
      </c>
    </row>
    <row r="126" spans="1:19" ht="26.25" customHeight="1">
      <c r="A126" s="19">
        <v>125</v>
      </c>
      <c r="B126" s="25" t="s">
        <v>149</v>
      </c>
      <c r="C126" s="25" t="s">
        <v>150</v>
      </c>
      <c r="D126" s="23" t="s">
        <v>148</v>
      </c>
      <c r="E126" s="19">
        <v>2</v>
      </c>
      <c r="F126" s="17" t="str">
        <f t="shared" si="1"/>
        <v>OMF2012_QTV_D2_HK1_2223_21</v>
      </c>
      <c r="G126" s="28">
        <v>1</v>
      </c>
      <c r="H126" s="28">
        <v>40</v>
      </c>
      <c r="I126" s="28">
        <v>75</v>
      </c>
      <c r="J126" s="88"/>
      <c r="K126" s="20" t="s">
        <v>50</v>
      </c>
      <c r="L126" s="20">
        <v>2</v>
      </c>
      <c r="M126" s="20">
        <v>4</v>
      </c>
      <c r="N126" s="20">
        <v>5</v>
      </c>
      <c r="O126" s="20" t="s">
        <v>698</v>
      </c>
      <c r="P126" s="19" t="str">
        <f>VLOOKUP(Q126,'[2]DS Giáo viên'!A$2:B$538,2,0)</f>
        <v>00267</v>
      </c>
      <c r="Q126" s="19" t="s">
        <v>158</v>
      </c>
      <c r="R126" s="20">
        <v>1</v>
      </c>
      <c r="S126" s="20">
        <v>8</v>
      </c>
    </row>
    <row r="127" spans="1:19" ht="26.25" customHeight="1">
      <c r="A127" s="19">
        <v>126</v>
      </c>
      <c r="B127" s="25" t="s">
        <v>146</v>
      </c>
      <c r="C127" s="25" t="s">
        <v>147</v>
      </c>
      <c r="D127" s="23" t="s">
        <v>148</v>
      </c>
      <c r="E127" s="19">
        <v>3</v>
      </c>
      <c r="F127" s="17" t="str">
        <f t="shared" si="1"/>
        <v>OMF2002_QTV_D2_HK1_2223_21</v>
      </c>
      <c r="G127" s="28">
        <v>1</v>
      </c>
      <c r="H127" s="28">
        <v>40</v>
      </c>
      <c r="I127" s="28">
        <v>75</v>
      </c>
      <c r="J127" s="88"/>
      <c r="K127" s="20" t="s">
        <v>50</v>
      </c>
      <c r="L127" s="20">
        <v>4</v>
      </c>
      <c r="M127" s="20">
        <v>1</v>
      </c>
      <c r="N127" s="20">
        <v>3</v>
      </c>
      <c r="O127" s="20" t="s">
        <v>698</v>
      </c>
      <c r="P127" s="19" t="str">
        <f>VLOOKUP(Q127,'[2]DS Giáo viên'!A$2:B$538,2,0)</f>
        <v>00113</v>
      </c>
      <c r="Q127" s="19" t="s">
        <v>156</v>
      </c>
      <c r="R127" s="20">
        <v>1</v>
      </c>
      <c r="S127" s="20">
        <v>8</v>
      </c>
    </row>
    <row r="128" spans="1:19" ht="26.25" customHeight="1">
      <c r="A128" s="19">
        <v>127</v>
      </c>
      <c r="B128" s="25" t="s">
        <v>149</v>
      </c>
      <c r="C128" s="25" t="s">
        <v>150</v>
      </c>
      <c r="D128" s="23" t="s">
        <v>148</v>
      </c>
      <c r="E128" s="19">
        <v>2</v>
      </c>
      <c r="F128" s="17" t="str">
        <f t="shared" si="1"/>
        <v>OMF2012_QTV_D2_HK1_2223_21</v>
      </c>
      <c r="G128" s="28">
        <v>1</v>
      </c>
      <c r="H128" s="28">
        <v>40</v>
      </c>
      <c r="I128" s="28">
        <v>75</v>
      </c>
      <c r="J128" s="88"/>
      <c r="K128" s="20" t="s">
        <v>50</v>
      </c>
      <c r="L128" s="20">
        <v>4</v>
      </c>
      <c r="M128" s="20">
        <v>4</v>
      </c>
      <c r="N128" s="20">
        <v>5</v>
      </c>
      <c r="O128" s="20" t="s">
        <v>698</v>
      </c>
      <c r="P128" s="19" t="str">
        <f>VLOOKUP(Q128,'[2]DS Giáo viên'!A$2:B$538,2,0)</f>
        <v>00267</v>
      </c>
      <c r="Q128" s="19" t="s">
        <v>158</v>
      </c>
      <c r="R128" s="20">
        <v>1</v>
      </c>
      <c r="S128" s="20">
        <v>8</v>
      </c>
    </row>
    <row r="129" spans="1:19" ht="26.25" customHeight="1">
      <c r="A129" s="19">
        <v>128</v>
      </c>
      <c r="B129" s="25" t="s">
        <v>146</v>
      </c>
      <c r="C129" s="25" t="s">
        <v>147</v>
      </c>
      <c r="D129" s="23" t="s">
        <v>148</v>
      </c>
      <c r="E129" s="19">
        <v>3</v>
      </c>
      <c r="F129" s="17" t="str">
        <f t="shared" si="1"/>
        <v>OMF2002_QTV_D2_HK1_2223_21</v>
      </c>
      <c r="G129" s="28">
        <v>2</v>
      </c>
      <c r="H129" s="28">
        <v>40</v>
      </c>
      <c r="I129" s="28">
        <v>75</v>
      </c>
      <c r="J129" s="88"/>
      <c r="K129" s="20" t="s">
        <v>51</v>
      </c>
      <c r="L129" s="20">
        <v>2</v>
      </c>
      <c r="M129" s="20">
        <v>6</v>
      </c>
      <c r="N129" s="20">
        <v>8</v>
      </c>
      <c r="O129" s="20" t="s">
        <v>698</v>
      </c>
      <c r="P129" s="19" t="str">
        <f>VLOOKUP(Q129,'[2]DS Giáo viên'!A$2:B$538,2,0)</f>
        <v>04</v>
      </c>
      <c r="Q129" s="19" t="s">
        <v>157</v>
      </c>
      <c r="R129" s="20">
        <v>1</v>
      </c>
      <c r="S129" s="20">
        <v>8</v>
      </c>
    </row>
    <row r="130" spans="1:19" ht="26.25" customHeight="1">
      <c r="A130" s="19">
        <v>129</v>
      </c>
      <c r="B130" s="25" t="s">
        <v>149</v>
      </c>
      <c r="C130" s="25" t="s">
        <v>150</v>
      </c>
      <c r="D130" s="23" t="s">
        <v>148</v>
      </c>
      <c r="E130" s="19">
        <v>2</v>
      </c>
      <c r="F130" s="17" t="str">
        <f t="shared" si="1"/>
        <v>OMF2012_QTV_D2_HK1_2223_21</v>
      </c>
      <c r="G130" s="28">
        <v>2</v>
      </c>
      <c r="H130" s="28">
        <v>40</v>
      </c>
      <c r="I130" s="28">
        <v>75</v>
      </c>
      <c r="J130" s="88"/>
      <c r="K130" s="20" t="s">
        <v>51</v>
      </c>
      <c r="L130" s="20">
        <v>2</v>
      </c>
      <c r="M130" s="20">
        <v>9</v>
      </c>
      <c r="N130" s="20">
        <v>10</v>
      </c>
      <c r="O130" s="20" t="s">
        <v>698</v>
      </c>
      <c r="P130" s="19" t="str">
        <f>VLOOKUP(Q130,'[2]DS Giáo viên'!A$2:B$538,2,0)</f>
        <v>00420</v>
      </c>
      <c r="Q130" s="19" t="s">
        <v>159</v>
      </c>
      <c r="R130" s="20">
        <v>1</v>
      </c>
      <c r="S130" s="20">
        <v>8</v>
      </c>
    </row>
    <row r="131" spans="1:19" ht="26.25" customHeight="1">
      <c r="A131" s="19">
        <v>130</v>
      </c>
      <c r="B131" s="25" t="s">
        <v>146</v>
      </c>
      <c r="C131" s="25" t="s">
        <v>147</v>
      </c>
      <c r="D131" s="23" t="s">
        <v>148</v>
      </c>
      <c r="E131" s="19">
        <v>3</v>
      </c>
      <c r="F131" s="17" t="str">
        <f aca="true" t="shared" si="2" ref="F131:F194">C131&amp;"_"&amp;D131&amp;"_D2_HK1_2223_21"</f>
        <v>OMF2002_QTV_D2_HK1_2223_21</v>
      </c>
      <c r="G131" s="28">
        <v>2</v>
      </c>
      <c r="H131" s="28">
        <v>40</v>
      </c>
      <c r="I131" s="28">
        <v>75</v>
      </c>
      <c r="J131" s="88"/>
      <c r="K131" s="20" t="s">
        <v>51</v>
      </c>
      <c r="L131" s="20">
        <v>4</v>
      </c>
      <c r="M131" s="20">
        <v>6</v>
      </c>
      <c r="N131" s="20">
        <v>8</v>
      </c>
      <c r="O131" s="20" t="s">
        <v>699</v>
      </c>
      <c r="P131" s="19" t="str">
        <f>VLOOKUP(Q131,'[2]DS Giáo viên'!A$2:B$538,2,0)</f>
        <v>04</v>
      </c>
      <c r="Q131" s="19" t="s">
        <v>157</v>
      </c>
      <c r="R131" s="20">
        <v>1</v>
      </c>
      <c r="S131" s="20">
        <v>8</v>
      </c>
    </row>
    <row r="132" spans="1:19" ht="26.25" customHeight="1">
      <c r="A132" s="19">
        <v>131</v>
      </c>
      <c r="B132" s="25" t="s">
        <v>151</v>
      </c>
      <c r="C132" s="25" t="s">
        <v>152</v>
      </c>
      <c r="D132" s="23" t="s">
        <v>148</v>
      </c>
      <c r="E132" s="19">
        <v>2</v>
      </c>
      <c r="F132" s="17" t="str">
        <f t="shared" si="2"/>
        <v>OMF2026_QTV_D2_HK1_2223_21</v>
      </c>
      <c r="G132" s="28">
        <v>1</v>
      </c>
      <c r="H132" s="28">
        <v>40</v>
      </c>
      <c r="I132" s="28">
        <v>75</v>
      </c>
      <c r="J132" s="88"/>
      <c r="K132" s="20" t="s">
        <v>51</v>
      </c>
      <c r="L132" s="20">
        <v>6</v>
      </c>
      <c r="M132" s="20">
        <v>6</v>
      </c>
      <c r="N132" s="20">
        <v>9</v>
      </c>
      <c r="O132" s="20" t="s">
        <v>684</v>
      </c>
      <c r="P132" s="19" t="str">
        <f>VLOOKUP(Q132,'[2]DS Giáo viên'!A$2:B$538,2,0)</f>
        <v>04</v>
      </c>
      <c r="Q132" s="19" t="s">
        <v>157</v>
      </c>
      <c r="R132" s="20">
        <v>1</v>
      </c>
      <c r="S132" s="20">
        <v>8</v>
      </c>
    </row>
    <row r="133" spans="1:19" ht="26.25" customHeight="1">
      <c r="A133" s="19">
        <v>132</v>
      </c>
      <c r="B133" s="25" t="s">
        <v>151</v>
      </c>
      <c r="C133" s="25" t="s">
        <v>152</v>
      </c>
      <c r="D133" s="23" t="s">
        <v>148</v>
      </c>
      <c r="E133" s="19">
        <v>2</v>
      </c>
      <c r="F133" s="17" t="str">
        <f t="shared" si="2"/>
        <v>OMF2026_QTV_D2_HK1_2223_21</v>
      </c>
      <c r="G133" s="28">
        <v>2</v>
      </c>
      <c r="H133" s="28">
        <v>40</v>
      </c>
      <c r="I133" s="28">
        <v>75</v>
      </c>
      <c r="J133" s="88"/>
      <c r="K133" s="20" t="s">
        <v>50</v>
      </c>
      <c r="L133" s="20">
        <v>3</v>
      </c>
      <c r="M133" s="20">
        <v>1</v>
      </c>
      <c r="N133" s="20">
        <v>2</v>
      </c>
      <c r="O133" s="20" t="s">
        <v>698</v>
      </c>
      <c r="P133" s="19" t="str">
        <f>VLOOKUP(Q133,'[2]DS Giáo viên'!A$2:B$538,2,0)</f>
        <v>00382</v>
      </c>
      <c r="Q133" s="19" t="s">
        <v>160</v>
      </c>
      <c r="R133" s="20">
        <v>1</v>
      </c>
      <c r="S133" s="20">
        <v>8</v>
      </c>
    </row>
    <row r="134" spans="1:19" ht="26.25" customHeight="1">
      <c r="A134" s="19">
        <v>133</v>
      </c>
      <c r="B134" s="25" t="s">
        <v>153</v>
      </c>
      <c r="C134" s="25" t="s">
        <v>154</v>
      </c>
      <c r="D134" s="23" t="s">
        <v>148</v>
      </c>
      <c r="E134" s="19">
        <v>3</v>
      </c>
      <c r="F134" s="17" t="str">
        <f t="shared" si="2"/>
        <v>HRF1001_QTV_D2_HK1_2223_21</v>
      </c>
      <c r="G134" s="28">
        <v>2</v>
      </c>
      <c r="H134" s="28">
        <v>40</v>
      </c>
      <c r="I134" s="28">
        <v>75</v>
      </c>
      <c r="J134" s="88"/>
      <c r="K134" s="20" t="s">
        <v>50</v>
      </c>
      <c r="L134" s="20">
        <v>3</v>
      </c>
      <c r="M134" s="20">
        <v>3</v>
      </c>
      <c r="N134" s="20">
        <v>5</v>
      </c>
      <c r="O134" s="20" t="s">
        <v>698</v>
      </c>
      <c r="P134" s="19" t="str">
        <f>VLOOKUP(Q134,'[2]DS Giáo viên'!A$2:B$538,2,0)</f>
        <v>00102</v>
      </c>
      <c r="Q134" s="19" t="s">
        <v>162</v>
      </c>
      <c r="R134" s="20">
        <v>1</v>
      </c>
      <c r="S134" s="20">
        <v>8</v>
      </c>
    </row>
    <row r="135" spans="1:19" ht="26.25" customHeight="1">
      <c r="A135" s="19">
        <v>134</v>
      </c>
      <c r="B135" s="25" t="s">
        <v>151</v>
      </c>
      <c r="C135" s="25" t="s">
        <v>152</v>
      </c>
      <c r="D135" s="23" t="s">
        <v>148</v>
      </c>
      <c r="E135" s="19">
        <v>2</v>
      </c>
      <c r="F135" s="17" t="str">
        <f t="shared" si="2"/>
        <v>OMF2026_QTV_D2_HK1_2223_21</v>
      </c>
      <c r="G135" s="28">
        <v>2</v>
      </c>
      <c r="H135" s="28">
        <v>40</v>
      </c>
      <c r="I135" s="28">
        <v>75</v>
      </c>
      <c r="J135" s="88"/>
      <c r="K135" s="20" t="s">
        <v>50</v>
      </c>
      <c r="L135" s="20">
        <v>5</v>
      </c>
      <c r="M135" s="20">
        <v>1</v>
      </c>
      <c r="N135" s="20">
        <v>2</v>
      </c>
      <c r="O135" s="20" t="s">
        <v>697</v>
      </c>
      <c r="P135" s="19" t="str">
        <f>VLOOKUP(Q135,'[2]DS Giáo viên'!A$2:B$538,2,0)</f>
        <v>00382</v>
      </c>
      <c r="Q135" s="19" t="s">
        <v>160</v>
      </c>
      <c r="R135" s="20">
        <v>1</v>
      </c>
      <c r="S135" s="20">
        <v>8</v>
      </c>
    </row>
    <row r="136" spans="1:19" ht="26.25" customHeight="1">
      <c r="A136" s="19">
        <v>135</v>
      </c>
      <c r="B136" s="25" t="s">
        <v>153</v>
      </c>
      <c r="C136" s="25" t="s">
        <v>154</v>
      </c>
      <c r="D136" s="23" t="s">
        <v>148</v>
      </c>
      <c r="E136" s="19">
        <v>3</v>
      </c>
      <c r="F136" s="17" t="str">
        <f t="shared" si="2"/>
        <v>HRF1001_QTV_D2_HK1_2223_21</v>
      </c>
      <c r="G136" s="28">
        <v>2</v>
      </c>
      <c r="H136" s="28">
        <v>40</v>
      </c>
      <c r="I136" s="28">
        <v>75</v>
      </c>
      <c r="J136" s="88"/>
      <c r="K136" s="20" t="s">
        <v>50</v>
      </c>
      <c r="L136" s="20">
        <v>5</v>
      </c>
      <c r="M136" s="20">
        <v>3</v>
      </c>
      <c r="N136" s="20">
        <v>5</v>
      </c>
      <c r="O136" s="20" t="s">
        <v>697</v>
      </c>
      <c r="P136" s="19" t="str">
        <f>VLOOKUP(Q136,'[2]DS Giáo viên'!A$2:B$538,2,0)</f>
        <v>00102</v>
      </c>
      <c r="Q136" s="19" t="s">
        <v>162</v>
      </c>
      <c r="R136" s="20">
        <v>1</v>
      </c>
      <c r="S136" s="20">
        <v>8</v>
      </c>
    </row>
    <row r="137" spans="1:19" ht="26.25" customHeight="1">
      <c r="A137" s="19">
        <v>136</v>
      </c>
      <c r="B137" s="25" t="s">
        <v>153</v>
      </c>
      <c r="C137" s="19" t="s">
        <v>154</v>
      </c>
      <c r="D137" s="23" t="s">
        <v>148</v>
      </c>
      <c r="E137" s="19">
        <v>3</v>
      </c>
      <c r="F137" s="17" t="str">
        <f t="shared" si="2"/>
        <v>HRF1001_QTV_D2_HK1_2223_21</v>
      </c>
      <c r="G137" s="28">
        <v>1</v>
      </c>
      <c r="H137" s="28">
        <v>40</v>
      </c>
      <c r="I137" s="28">
        <v>75</v>
      </c>
      <c r="J137" s="89"/>
      <c r="K137" s="20" t="s">
        <v>50</v>
      </c>
      <c r="L137" s="20">
        <v>6</v>
      </c>
      <c r="M137" s="20">
        <v>1</v>
      </c>
      <c r="N137" s="20">
        <v>5</v>
      </c>
      <c r="O137" s="20" t="s">
        <v>688</v>
      </c>
      <c r="P137" s="19" t="str">
        <f>VLOOKUP(Q137,'[2]DS Giáo viên'!A$2:B$538,2,0)</f>
        <v>00106</v>
      </c>
      <c r="Q137" s="19" t="s">
        <v>123</v>
      </c>
      <c r="R137" s="20">
        <v>1</v>
      </c>
      <c r="S137" s="20">
        <v>8</v>
      </c>
    </row>
    <row r="138" spans="1:19" ht="26.25" customHeight="1">
      <c r="A138" s="19">
        <v>137</v>
      </c>
      <c r="B138" s="25" t="s">
        <v>164</v>
      </c>
      <c r="C138" s="25" t="s">
        <v>165</v>
      </c>
      <c r="D138" s="22" t="s">
        <v>163</v>
      </c>
      <c r="E138" s="19">
        <v>2</v>
      </c>
      <c r="F138" s="17" t="str">
        <f t="shared" si="2"/>
        <v>SLF2011_LHO_D2_HK1_2223_21</v>
      </c>
      <c r="G138" s="28">
        <v>1</v>
      </c>
      <c r="H138" s="28">
        <v>40</v>
      </c>
      <c r="I138" s="28">
        <v>75</v>
      </c>
      <c r="J138" s="87">
        <v>11</v>
      </c>
      <c r="K138" s="20" t="s">
        <v>50</v>
      </c>
      <c r="L138" s="20">
        <v>6</v>
      </c>
      <c r="M138" s="20">
        <v>1</v>
      </c>
      <c r="N138" s="20">
        <v>4</v>
      </c>
      <c r="O138" s="20" t="s">
        <v>687</v>
      </c>
      <c r="P138" s="19" t="str">
        <f>VLOOKUP(Q138,'[2]DS Giáo viên'!A$2:B$538,2,0)</f>
        <v>05</v>
      </c>
      <c r="Q138" s="19" t="s">
        <v>519</v>
      </c>
      <c r="R138" s="20">
        <v>1</v>
      </c>
      <c r="S138" s="20">
        <v>8</v>
      </c>
    </row>
    <row r="139" spans="1:19" ht="26.25" customHeight="1">
      <c r="A139" s="19">
        <v>138</v>
      </c>
      <c r="B139" s="25" t="s">
        <v>166</v>
      </c>
      <c r="C139" s="25" t="s">
        <v>167</v>
      </c>
      <c r="D139" s="22" t="s">
        <v>163</v>
      </c>
      <c r="E139" s="19">
        <v>3</v>
      </c>
      <c r="F139" s="17" t="str">
        <f t="shared" si="2"/>
        <v>SLF1027_LHO_D2_HK1_2223_21</v>
      </c>
      <c r="G139" s="28">
        <v>1</v>
      </c>
      <c r="H139" s="28">
        <v>40</v>
      </c>
      <c r="I139" s="28">
        <v>75</v>
      </c>
      <c r="J139" s="88"/>
      <c r="K139" s="20" t="s">
        <v>50</v>
      </c>
      <c r="L139" s="20">
        <v>2</v>
      </c>
      <c r="M139" s="20">
        <v>3</v>
      </c>
      <c r="N139" s="20">
        <v>5</v>
      </c>
      <c r="O139" s="20" t="s">
        <v>709</v>
      </c>
      <c r="P139" s="19" t="str">
        <f>VLOOKUP(Q139,'[2]DS Giáo viên'!A$2:B$538,2,0)</f>
        <v>00423</v>
      </c>
      <c r="Q139" s="19" t="s">
        <v>173</v>
      </c>
      <c r="R139" s="20">
        <v>1</v>
      </c>
      <c r="S139" s="20">
        <v>8</v>
      </c>
    </row>
    <row r="140" spans="1:19" ht="26.25" customHeight="1">
      <c r="A140" s="19">
        <v>139</v>
      </c>
      <c r="B140" s="25" t="s">
        <v>166</v>
      </c>
      <c r="C140" s="25" t="s">
        <v>167</v>
      </c>
      <c r="D140" s="22" t="s">
        <v>163</v>
      </c>
      <c r="E140" s="19">
        <v>3</v>
      </c>
      <c r="F140" s="17" t="str">
        <f t="shared" si="2"/>
        <v>SLF1027_LHO_D2_HK1_2223_21</v>
      </c>
      <c r="G140" s="28">
        <v>1</v>
      </c>
      <c r="H140" s="28">
        <v>40</v>
      </c>
      <c r="I140" s="28">
        <v>75</v>
      </c>
      <c r="J140" s="88"/>
      <c r="K140" s="20" t="s">
        <v>50</v>
      </c>
      <c r="L140" s="20">
        <v>4</v>
      </c>
      <c r="M140" s="20">
        <v>3</v>
      </c>
      <c r="N140" s="20">
        <v>5</v>
      </c>
      <c r="O140" s="20" t="s">
        <v>699</v>
      </c>
      <c r="P140" s="19" t="str">
        <f>VLOOKUP(Q140,'[2]DS Giáo viên'!A$2:B$538,2,0)</f>
        <v>00423</v>
      </c>
      <c r="Q140" s="19" t="s">
        <v>173</v>
      </c>
      <c r="R140" s="20"/>
      <c r="S140" s="20"/>
    </row>
    <row r="141" spans="1:19" ht="26.25" customHeight="1">
      <c r="A141" s="19">
        <v>140</v>
      </c>
      <c r="B141" s="25" t="s">
        <v>168</v>
      </c>
      <c r="C141" s="25" t="s">
        <v>169</v>
      </c>
      <c r="D141" s="22" t="s">
        <v>163</v>
      </c>
      <c r="E141" s="19">
        <v>2</v>
      </c>
      <c r="F141" s="17" t="str">
        <f t="shared" si="2"/>
        <v>SLF2015_LHO_D2_HK1_2223_21</v>
      </c>
      <c r="G141" s="28">
        <v>1</v>
      </c>
      <c r="H141" s="28">
        <v>40</v>
      </c>
      <c r="I141" s="28">
        <v>75</v>
      </c>
      <c r="J141" s="88"/>
      <c r="K141" s="20" t="s">
        <v>50</v>
      </c>
      <c r="L141" s="20">
        <v>7</v>
      </c>
      <c r="M141" s="20">
        <v>1</v>
      </c>
      <c r="N141" s="20">
        <v>4</v>
      </c>
      <c r="O141" s="20" t="s">
        <v>689</v>
      </c>
      <c r="P141" s="19" t="str">
        <f>VLOOKUP(Q141,'[2]DS Giáo viên'!A$2:B$538,2,0)</f>
        <v>05</v>
      </c>
      <c r="Q141" s="19" t="s">
        <v>519</v>
      </c>
      <c r="R141" s="20">
        <v>1</v>
      </c>
      <c r="S141" s="20">
        <v>8</v>
      </c>
    </row>
    <row r="142" spans="1:19" ht="26.25" customHeight="1">
      <c r="A142" s="19">
        <v>141</v>
      </c>
      <c r="B142" s="25" t="s">
        <v>170</v>
      </c>
      <c r="C142" s="25" t="s">
        <v>171</v>
      </c>
      <c r="D142" s="22" t="s">
        <v>163</v>
      </c>
      <c r="E142" s="19">
        <v>3</v>
      </c>
      <c r="F142" s="17" t="str">
        <f t="shared" si="2"/>
        <v>SLF1028_LHO_D2_HK1_2223_21</v>
      </c>
      <c r="G142" s="28">
        <v>1</v>
      </c>
      <c r="H142" s="28">
        <v>40</v>
      </c>
      <c r="I142" s="28">
        <v>75</v>
      </c>
      <c r="J142" s="88"/>
      <c r="K142" s="20" t="s">
        <v>50</v>
      </c>
      <c r="L142" s="20">
        <v>3</v>
      </c>
      <c r="M142" s="20">
        <v>3</v>
      </c>
      <c r="N142" s="20">
        <v>5</v>
      </c>
      <c r="O142" s="20" t="s">
        <v>699</v>
      </c>
      <c r="P142" s="19" t="str">
        <f>VLOOKUP(Q142,'[2]DS Giáo viên'!A$2:B$538,2,0)</f>
        <v>00100</v>
      </c>
      <c r="Q142" s="19" t="s">
        <v>174</v>
      </c>
      <c r="R142" s="20">
        <v>1</v>
      </c>
      <c r="S142" s="20">
        <v>8</v>
      </c>
    </row>
    <row r="143" spans="1:19" ht="26.25" customHeight="1">
      <c r="A143" s="19">
        <v>142</v>
      </c>
      <c r="B143" s="25" t="s">
        <v>170</v>
      </c>
      <c r="C143" s="25" t="s">
        <v>171</v>
      </c>
      <c r="D143" s="22" t="s">
        <v>163</v>
      </c>
      <c r="E143" s="19">
        <v>3</v>
      </c>
      <c r="F143" s="17" t="str">
        <f t="shared" si="2"/>
        <v>SLF1028_LHO_D2_HK1_2223_21</v>
      </c>
      <c r="G143" s="28">
        <v>1</v>
      </c>
      <c r="H143" s="28">
        <v>40</v>
      </c>
      <c r="I143" s="28">
        <v>75</v>
      </c>
      <c r="J143" s="88"/>
      <c r="K143" s="20" t="s">
        <v>50</v>
      </c>
      <c r="L143" s="20">
        <v>5</v>
      </c>
      <c r="M143" s="20">
        <v>3</v>
      </c>
      <c r="N143" s="20">
        <v>5</v>
      </c>
      <c r="O143" s="20" t="s">
        <v>684</v>
      </c>
      <c r="P143" s="19" t="str">
        <f>VLOOKUP(Q143,'[2]DS Giáo viên'!A$2:B$538,2,0)</f>
        <v>00100</v>
      </c>
      <c r="Q143" s="19" t="s">
        <v>174</v>
      </c>
      <c r="R143" s="20">
        <v>1</v>
      </c>
      <c r="S143" s="20">
        <v>8</v>
      </c>
    </row>
    <row r="144" spans="1:19" ht="26.25" customHeight="1">
      <c r="A144" s="19">
        <v>143</v>
      </c>
      <c r="B144" s="25" t="s">
        <v>168</v>
      </c>
      <c r="C144" s="25" t="s">
        <v>169</v>
      </c>
      <c r="D144" s="22" t="s">
        <v>163</v>
      </c>
      <c r="E144" s="19">
        <v>2</v>
      </c>
      <c r="F144" s="17" t="str">
        <f t="shared" si="2"/>
        <v>SLF2015_LHO_D2_HK1_2223_21</v>
      </c>
      <c r="G144" s="28">
        <v>2</v>
      </c>
      <c r="H144" s="28">
        <v>40</v>
      </c>
      <c r="I144" s="28">
        <v>75</v>
      </c>
      <c r="J144" s="88"/>
      <c r="K144" s="20" t="s">
        <v>51</v>
      </c>
      <c r="L144" s="20">
        <v>6</v>
      </c>
      <c r="M144" s="20">
        <v>6</v>
      </c>
      <c r="N144" s="20">
        <v>9</v>
      </c>
      <c r="O144" s="20" t="s">
        <v>687</v>
      </c>
      <c r="P144" s="19" t="str">
        <f>VLOOKUP(Q144,'[2]DS Giáo viên'!A$2:B$538,2,0)</f>
        <v>05</v>
      </c>
      <c r="Q144" s="19" t="s">
        <v>519</v>
      </c>
      <c r="R144" s="20">
        <v>1</v>
      </c>
      <c r="S144" s="20">
        <v>8</v>
      </c>
    </row>
    <row r="145" spans="1:19" ht="26.25" customHeight="1">
      <c r="A145" s="19">
        <v>144</v>
      </c>
      <c r="B145" s="25" t="s">
        <v>170</v>
      </c>
      <c r="C145" s="25" t="s">
        <v>171</v>
      </c>
      <c r="D145" s="22" t="s">
        <v>163</v>
      </c>
      <c r="E145" s="19">
        <v>3</v>
      </c>
      <c r="F145" s="17" t="str">
        <f t="shared" si="2"/>
        <v>SLF1028_LHO_D2_HK1_2223_21</v>
      </c>
      <c r="G145" s="28">
        <v>2</v>
      </c>
      <c r="H145" s="28">
        <v>40</v>
      </c>
      <c r="I145" s="28">
        <v>75</v>
      </c>
      <c r="J145" s="88"/>
      <c r="K145" s="20" t="s">
        <v>51</v>
      </c>
      <c r="L145" s="20">
        <v>3</v>
      </c>
      <c r="M145" s="20">
        <v>8</v>
      </c>
      <c r="N145" s="20">
        <v>10</v>
      </c>
      <c r="O145" s="20" t="s">
        <v>687</v>
      </c>
      <c r="P145" s="19" t="str">
        <f>VLOOKUP(Q145,'[2]DS Giáo viên'!A$2:B$538,2,0)</f>
        <v>00100</v>
      </c>
      <c r="Q145" s="19" t="s">
        <v>174</v>
      </c>
      <c r="R145" s="20">
        <v>1</v>
      </c>
      <c r="S145" s="20">
        <v>8</v>
      </c>
    </row>
    <row r="146" spans="1:19" ht="26.25" customHeight="1">
      <c r="A146" s="19">
        <v>145</v>
      </c>
      <c r="B146" s="25" t="s">
        <v>170</v>
      </c>
      <c r="C146" s="25" t="s">
        <v>171</v>
      </c>
      <c r="D146" s="22" t="s">
        <v>163</v>
      </c>
      <c r="E146" s="19">
        <v>3</v>
      </c>
      <c r="F146" s="17" t="str">
        <f t="shared" si="2"/>
        <v>SLF1028_LHO_D2_HK1_2223_21</v>
      </c>
      <c r="G146" s="28">
        <v>2</v>
      </c>
      <c r="H146" s="28">
        <v>40</v>
      </c>
      <c r="I146" s="28">
        <v>75</v>
      </c>
      <c r="J146" s="89"/>
      <c r="K146" s="20" t="s">
        <v>51</v>
      </c>
      <c r="L146" s="20">
        <v>5</v>
      </c>
      <c r="M146" s="20">
        <v>8</v>
      </c>
      <c r="N146" s="20">
        <v>10</v>
      </c>
      <c r="O146" s="20" t="s">
        <v>687</v>
      </c>
      <c r="P146" s="19" t="str">
        <f>VLOOKUP(Q146,'[2]DS Giáo viên'!A$2:B$538,2,0)</f>
        <v>00100</v>
      </c>
      <c r="Q146" s="19" t="s">
        <v>174</v>
      </c>
      <c r="R146" s="20">
        <v>1</v>
      </c>
      <c r="S146" s="20">
        <v>8</v>
      </c>
    </row>
    <row r="147" spans="1:19" ht="26.25" customHeight="1">
      <c r="A147" s="19">
        <v>146</v>
      </c>
      <c r="B147" s="25" t="s">
        <v>164</v>
      </c>
      <c r="C147" s="25" t="s">
        <v>165</v>
      </c>
      <c r="D147" s="23" t="s">
        <v>175</v>
      </c>
      <c r="E147" s="19">
        <v>2</v>
      </c>
      <c r="F147" s="17" t="str">
        <f t="shared" si="2"/>
        <v>SLF2011_TTR_D2_HK1_2223_21</v>
      </c>
      <c r="G147" s="28">
        <v>1</v>
      </c>
      <c r="H147" s="28">
        <v>40</v>
      </c>
      <c r="I147" s="28">
        <v>75</v>
      </c>
      <c r="J147" s="87">
        <v>11</v>
      </c>
      <c r="K147" s="20" t="s">
        <v>51</v>
      </c>
      <c r="L147" s="20">
        <v>6</v>
      </c>
      <c r="M147" s="20">
        <v>6</v>
      </c>
      <c r="N147" s="20">
        <v>9</v>
      </c>
      <c r="O147" s="20" t="s">
        <v>688</v>
      </c>
      <c r="P147" s="19" t="str">
        <f>VLOOKUP(Q147,'[2]DS Giáo viên'!A$2:B$538,2,0)</f>
        <v>05</v>
      </c>
      <c r="Q147" s="19" t="s">
        <v>519</v>
      </c>
      <c r="R147" s="20">
        <v>1</v>
      </c>
      <c r="S147" s="20">
        <v>8</v>
      </c>
    </row>
    <row r="148" spans="1:19" ht="26.25" customHeight="1">
      <c r="A148" s="19">
        <v>147</v>
      </c>
      <c r="B148" s="25" t="s">
        <v>166</v>
      </c>
      <c r="C148" s="25" t="s">
        <v>167</v>
      </c>
      <c r="D148" s="23" t="s">
        <v>175</v>
      </c>
      <c r="E148" s="19">
        <v>3</v>
      </c>
      <c r="F148" s="17" t="str">
        <f t="shared" si="2"/>
        <v>SLF1027_TTR_D2_HK1_2223_21</v>
      </c>
      <c r="G148" s="28">
        <v>1</v>
      </c>
      <c r="H148" s="28">
        <v>40</v>
      </c>
      <c r="I148" s="28">
        <v>75</v>
      </c>
      <c r="J148" s="88"/>
      <c r="K148" s="20" t="s">
        <v>51</v>
      </c>
      <c r="L148" s="20">
        <v>3</v>
      </c>
      <c r="M148" s="20">
        <v>8</v>
      </c>
      <c r="N148" s="20">
        <v>10</v>
      </c>
      <c r="O148" s="20" t="s">
        <v>688</v>
      </c>
      <c r="P148" s="19" t="str">
        <f>VLOOKUP(Q148,'[2]DS Giáo viên'!A$2:B$538,2,0)</f>
        <v>00231</v>
      </c>
      <c r="Q148" s="19" t="s">
        <v>176</v>
      </c>
      <c r="R148" s="20">
        <v>1</v>
      </c>
      <c r="S148" s="20">
        <v>8</v>
      </c>
    </row>
    <row r="149" spans="1:19" ht="26.25" customHeight="1">
      <c r="A149" s="19">
        <v>148</v>
      </c>
      <c r="B149" s="25" t="s">
        <v>166</v>
      </c>
      <c r="C149" s="25" t="s">
        <v>167</v>
      </c>
      <c r="D149" s="23" t="s">
        <v>175</v>
      </c>
      <c r="E149" s="19">
        <v>3</v>
      </c>
      <c r="F149" s="17" t="str">
        <f t="shared" si="2"/>
        <v>SLF1027_TTR_D2_HK1_2223_21</v>
      </c>
      <c r="G149" s="28">
        <v>1</v>
      </c>
      <c r="H149" s="28">
        <v>40</v>
      </c>
      <c r="I149" s="28">
        <v>75</v>
      </c>
      <c r="J149" s="88"/>
      <c r="K149" s="20" t="s">
        <v>51</v>
      </c>
      <c r="L149" s="20">
        <v>5</v>
      </c>
      <c r="M149" s="20">
        <v>8</v>
      </c>
      <c r="N149" s="20">
        <v>10</v>
      </c>
      <c r="O149" s="20" t="s">
        <v>700</v>
      </c>
      <c r="P149" s="19" t="str">
        <f>VLOOKUP(Q149,'[2]DS Giáo viên'!A$2:B$538,2,0)</f>
        <v>00231</v>
      </c>
      <c r="Q149" s="19" t="s">
        <v>176</v>
      </c>
      <c r="R149" s="20">
        <v>1</v>
      </c>
      <c r="S149" s="20">
        <v>8</v>
      </c>
    </row>
    <row r="150" spans="1:19" ht="26.25" customHeight="1">
      <c r="A150" s="19">
        <v>149</v>
      </c>
      <c r="B150" s="25" t="s">
        <v>170</v>
      </c>
      <c r="C150" s="25" t="s">
        <v>171</v>
      </c>
      <c r="D150" s="23" t="s">
        <v>175</v>
      </c>
      <c r="E150" s="19">
        <v>3</v>
      </c>
      <c r="F150" s="17" t="str">
        <f t="shared" si="2"/>
        <v>SLF1028_TTR_D2_HK1_2223_21</v>
      </c>
      <c r="G150" s="28">
        <v>1</v>
      </c>
      <c r="H150" s="28">
        <v>40</v>
      </c>
      <c r="I150" s="28">
        <v>75</v>
      </c>
      <c r="J150" s="88"/>
      <c r="K150" s="20" t="s">
        <v>51</v>
      </c>
      <c r="L150" s="20">
        <v>2</v>
      </c>
      <c r="M150" s="20">
        <v>6</v>
      </c>
      <c r="N150" s="20">
        <v>8</v>
      </c>
      <c r="O150" s="20" t="s">
        <v>699</v>
      </c>
      <c r="P150" s="19" t="str">
        <f>VLOOKUP(Q150,'[2]DS Giáo viên'!A$2:B$538,2,0)</f>
        <v>00100</v>
      </c>
      <c r="Q150" s="19" t="s">
        <v>174</v>
      </c>
      <c r="R150" s="20">
        <v>1</v>
      </c>
      <c r="S150" s="20">
        <v>8</v>
      </c>
    </row>
    <row r="151" spans="1:19" ht="26.25" customHeight="1">
      <c r="A151" s="19">
        <v>150</v>
      </c>
      <c r="B151" s="25" t="s">
        <v>170</v>
      </c>
      <c r="C151" s="25" t="s">
        <v>171</v>
      </c>
      <c r="D151" s="23" t="s">
        <v>175</v>
      </c>
      <c r="E151" s="19">
        <v>3</v>
      </c>
      <c r="F151" s="17" t="str">
        <f t="shared" si="2"/>
        <v>SLF1028_TTR_D2_HK1_2223_21</v>
      </c>
      <c r="G151" s="28">
        <v>1</v>
      </c>
      <c r="H151" s="28">
        <v>40</v>
      </c>
      <c r="I151" s="28">
        <v>75</v>
      </c>
      <c r="J151" s="89"/>
      <c r="K151" s="20" t="s">
        <v>51</v>
      </c>
      <c r="L151" s="20">
        <v>4</v>
      </c>
      <c r="M151" s="20">
        <v>6</v>
      </c>
      <c r="N151" s="20">
        <v>8</v>
      </c>
      <c r="O151" s="20" t="s">
        <v>698</v>
      </c>
      <c r="P151" s="19" t="str">
        <f>VLOOKUP(Q151,'[2]DS Giáo viên'!A$2:B$538,2,0)</f>
        <v>00100</v>
      </c>
      <c r="Q151" s="19" t="s">
        <v>174</v>
      </c>
      <c r="R151" s="20">
        <v>1</v>
      </c>
      <c r="S151" s="20">
        <v>8</v>
      </c>
    </row>
    <row r="152" spans="1:19" ht="26.25" customHeight="1">
      <c r="A152" s="19">
        <v>151</v>
      </c>
      <c r="B152" s="25" t="s">
        <v>177</v>
      </c>
      <c r="C152" s="25" t="s">
        <v>178</v>
      </c>
      <c r="D152" s="22" t="s">
        <v>184</v>
      </c>
      <c r="E152" s="19">
        <v>3</v>
      </c>
      <c r="F152" s="17" t="str">
        <f t="shared" si="2"/>
        <v>PSF2049_QLN_D2_HK1_2223_21</v>
      </c>
      <c r="G152" s="28">
        <v>1</v>
      </c>
      <c r="H152" s="28">
        <v>40</v>
      </c>
      <c r="I152" s="28">
        <v>85</v>
      </c>
      <c r="J152" s="87">
        <v>11</v>
      </c>
      <c r="K152" s="20" t="s">
        <v>50</v>
      </c>
      <c r="L152" s="20">
        <v>2</v>
      </c>
      <c r="M152" s="20">
        <v>1</v>
      </c>
      <c r="N152" s="20">
        <v>3</v>
      </c>
      <c r="O152" s="20" t="s">
        <v>694</v>
      </c>
      <c r="P152" s="19" t="str">
        <f>VLOOKUP(Q152,'[2]DS Giáo viên'!A$2:B$538,2,0)</f>
        <v>00334</v>
      </c>
      <c r="Q152" s="19" t="s">
        <v>186</v>
      </c>
      <c r="R152" s="20">
        <v>1</v>
      </c>
      <c r="S152" s="20">
        <v>8</v>
      </c>
    </row>
    <row r="153" spans="1:19" ht="26.25" customHeight="1">
      <c r="A153" s="19">
        <v>152</v>
      </c>
      <c r="B153" s="25" t="s">
        <v>181</v>
      </c>
      <c r="C153" s="25" t="s">
        <v>182</v>
      </c>
      <c r="D153" s="22" t="s">
        <v>184</v>
      </c>
      <c r="E153" s="19">
        <v>2</v>
      </c>
      <c r="F153" s="17" t="str">
        <f t="shared" si="2"/>
        <v>SLF1002_QLN_D2_HK1_2223_21</v>
      </c>
      <c r="G153" s="28">
        <v>1</v>
      </c>
      <c r="H153" s="28">
        <v>40</v>
      </c>
      <c r="I153" s="28">
        <v>85</v>
      </c>
      <c r="J153" s="88"/>
      <c r="K153" s="20" t="s">
        <v>50</v>
      </c>
      <c r="L153" s="20">
        <v>2</v>
      </c>
      <c r="M153" s="20">
        <v>4</v>
      </c>
      <c r="N153" s="20">
        <v>5</v>
      </c>
      <c r="O153" s="20" t="s">
        <v>694</v>
      </c>
      <c r="P153" s="19" t="str">
        <f>VLOOKUP(Q153,'[2]DS Giáo viên'!A$2:B$538,2,0)</f>
        <v>00095</v>
      </c>
      <c r="Q153" s="19" t="s">
        <v>190</v>
      </c>
      <c r="R153" s="20">
        <v>1</v>
      </c>
      <c r="S153" s="20">
        <v>8</v>
      </c>
    </row>
    <row r="154" spans="1:19" ht="26.25" customHeight="1">
      <c r="A154" s="19">
        <v>153</v>
      </c>
      <c r="B154" s="25" t="s">
        <v>177</v>
      </c>
      <c r="C154" s="25" t="s">
        <v>178</v>
      </c>
      <c r="D154" s="22" t="s">
        <v>184</v>
      </c>
      <c r="E154" s="19">
        <v>3</v>
      </c>
      <c r="F154" s="17" t="str">
        <f t="shared" si="2"/>
        <v>PSF2049_QLN_D2_HK1_2223_21</v>
      </c>
      <c r="G154" s="28">
        <v>1</v>
      </c>
      <c r="H154" s="28">
        <v>40</v>
      </c>
      <c r="I154" s="28">
        <v>85</v>
      </c>
      <c r="J154" s="88"/>
      <c r="K154" s="20" t="s">
        <v>50</v>
      </c>
      <c r="L154" s="20">
        <v>4</v>
      </c>
      <c r="M154" s="20">
        <v>1</v>
      </c>
      <c r="N154" s="20">
        <v>3</v>
      </c>
      <c r="O154" s="20" t="s">
        <v>692</v>
      </c>
      <c r="P154" s="19" t="str">
        <f>VLOOKUP(Q154,'[2]DS Giáo viên'!A$2:B$538,2,0)</f>
        <v>00334</v>
      </c>
      <c r="Q154" s="19" t="s">
        <v>186</v>
      </c>
      <c r="R154" s="20">
        <v>1</v>
      </c>
      <c r="S154" s="20">
        <v>8</v>
      </c>
    </row>
    <row r="155" spans="1:19" ht="26.25" customHeight="1">
      <c r="A155" s="19">
        <v>154</v>
      </c>
      <c r="B155" s="25" t="s">
        <v>181</v>
      </c>
      <c r="C155" s="25" t="s">
        <v>182</v>
      </c>
      <c r="D155" s="22" t="s">
        <v>184</v>
      </c>
      <c r="E155" s="19">
        <v>2</v>
      </c>
      <c r="F155" s="17" t="str">
        <f t="shared" si="2"/>
        <v>SLF1002_QLN_D2_HK1_2223_21</v>
      </c>
      <c r="G155" s="28">
        <v>1</v>
      </c>
      <c r="H155" s="28">
        <v>40</v>
      </c>
      <c r="I155" s="28">
        <v>85</v>
      </c>
      <c r="J155" s="88"/>
      <c r="K155" s="20" t="s">
        <v>50</v>
      </c>
      <c r="L155" s="20">
        <v>4</v>
      </c>
      <c r="M155" s="20">
        <v>4</v>
      </c>
      <c r="N155" s="20">
        <v>5</v>
      </c>
      <c r="O155" s="20" t="s">
        <v>692</v>
      </c>
      <c r="P155" s="19" t="str">
        <f>VLOOKUP(Q155,'[2]DS Giáo viên'!A$2:B$538,2,0)</f>
        <v>00095</v>
      </c>
      <c r="Q155" s="19" t="s">
        <v>190</v>
      </c>
      <c r="R155" s="20">
        <v>1</v>
      </c>
      <c r="S155" s="20">
        <v>8</v>
      </c>
    </row>
    <row r="156" spans="1:19" ht="26.25" customHeight="1">
      <c r="A156" s="19">
        <v>155</v>
      </c>
      <c r="B156" s="25" t="s">
        <v>177</v>
      </c>
      <c r="C156" s="25" t="s">
        <v>178</v>
      </c>
      <c r="D156" s="22" t="s">
        <v>184</v>
      </c>
      <c r="E156" s="19">
        <v>3</v>
      </c>
      <c r="F156" s="17" t="str">
        <f t="shared" si="2"/>
        <v>PSF2049_QLN_D2_HK1_2223_21</v>
      </c>
      <c r="G156" s="28">
        <v>2</v>
      </c>
      <c r="H156" s="28">
        <v>40</v>
      </c>
      <c r="I156" s="28">
        <v>85</v>
      </c>
      <c r="J156" s="88"/>
      <c r="K156" s="20" t="s">
        <v>51</v>
      </c>
      <c r="L156" s="20">
        <v>2</v>
      </c>
      <c r="M156" s="20">
        <v>6</v>
      </c>
      <c r="N156" s="20">
        <v>8</v>
      </c>
      <c r="O156" s="20" t="s">
        <v>692</v>
      </c>
      <c r="P156" s="19" t="str">
        <f>VLOOKUP(Q156,'[2]DS Giáo viên'!A$2:B$538,2,0)</f>
        <v>00333</v>
      </c>
      <c r="Q156" s="19" t="s">
        <v>187</v>
      </c>
      <c r="R156" s="20">
        <v>1</v>
      </c>
      <c r="S156" s="20">
        <v>8</v>
      </c>
    </row>
    <row r="157" spans="1:19" ht="26.25" customHeight="1">
      <c r="A157" s="19">
        <v>156</v>
      </c>
      <c r="B157" s="25" t="s">
        <v>181</v>
      </c>
      <c r="C157" s="25" t="s">
        <v>182</v>
      </c>
      <c r="D157" s="22" t="s">
        <v>184</v>
      </c>
      <c r="E157" s="19">
        <v>2</v>
      </c>
      <c r="F157" s="17" t="str">
        <f t="shared" si="2"/>
        <v>SLF1002_QLN_D2_HK1_2223_21</v>
      </c>
      <c r="G157" s="28">
        <v>2</v>
      </c>
      <c r="H157" s="28">
        <v>40</v>
      </c>
      <c r="I157" s="28">
        <v>85</v>
      </c>
      <c r="J157" s="88"/>
      <c r="K157" s="20" t="s">
        <v>51</v>
      </c>
      <c r="L157" s="20">
        <v>2</v>
      </c>
      <c r="M157" s="20">
        <v>9</v>
      </c>
      <c r="N157" s="20">
        <v>10</v>
      </c>
      <c r="O157" s="20" t="s">
        <v>692</v>
      </c>
      <c r="P157" s="19" t="str">
        <f>VLOOKUP(Q157,'[2]DS Giáo viên'!A$2:B$538,2,0)</f>
        <v>00099</v>
      </c>
      <c r="Q157" s="19" t="s">
        <v>191</v>
      </c>
      <c r="R157" s="20">
        <v>1</v>
      </c>
      <c r="S157" s="20">
        <v>8</v>
      </c>
    </row>
    <row r="158" spans="1:19" ht="26.25" customHeight="1">
      <c r="A158" s="19">
        <v>157</v>
      </c>
      <c r="B158" s="25" t="s">
        <v>177</v>
      </c>
      <c r="C158" s="25" t="s">
        <v>178</v>
      </c>
      <c r="D158" s="22" t="s">
        <v>184</v>
      </c>
      <c r="E158" s="19">
        <v>3</v>
      </c>
      <c r="F158" s="17" t="str">
        <f t="shared" si="2"/>
        <v>PSF2049_QLN_D2_HK1_2223_21</v>
      </c>
      <c r="G158" s="28">
        <v>2</v>
      </c>
      <c r="H158" s="28">
        <v>40</v>
      </c>
      <c r="I158" s="28">
        <v>85</v>
      </c>
      <c r="J158" s="88"/>
      <c r="K158" s="20" t="s">
        <v>51</v>
      </c>
      <c r="L158" s="20">
        <v>4</v>
      </c>
      <c r="M158" s="20">
        <v>6</v>
      </c>
      <c r="N158" s="20">
        <v>8</v>
      </c>
      <c r="O158" s="20" t="s">
        <v>692</v>
      </c>
      <c r="P158" s="19" t="str">
        <f>VLOOKUP(Q158,'[2]DS Giáo viên'!A$2:B$538,2,0)</f>
        <v>00333</v>
      </c>
      <c r="Q158" s="19" t="s">
        <v>187</v>
      </c>
      <c r="R158" s="20">
        <v>1</v>
      </c>
      <c r="S158" s="20">
        <v>8</v>
      </c>
    </row>
    <row r="159" spans="1:19" ht="26.25" customHeight="1">
      <c r="A159" s="19">
        <v>158</v>
      </c>
      <c r="B159" s="25" t="s">
        <v>181</v>
      </c>
      <c r="C159" s="25" t="s">
        <v>182</v>
      </c>
      <c r="D159" s="22" t="s">
        <v>184</v>
      </c>
      <c r="E159" s="19">
        <v>2</v>
      </c>
      <c r="F159" s="17" t="str">
        <f t="shared" si="2"/>
        <v>SLF1002_QLN_D2_HK1_2223_21</v>
      </c>
      <c r="G159" s="28">
        <v>2</v>
      </c>
      <c r="H159" s="28">
        <v>40</v>
      </c>
      <c r="I159" s="28">
        <v>85</v>
      </c>
      <c r="J159" s="88"/>
      <c r="K159" s="20" t="s">
        <v>51</v>
      </c>
      <c r="L159" s="20">
        <v>4</v>
      </c>
      <c r="M159" s="20">
        <v>9</v>
      </c>
      <c r="N159" s="20">
        <v>10</v>
      </c>
      <c r="O159" s="20" t="s">
        <v>692</v>
      </c>
      <c r="P159" s="19" t="str">
        <f>VLOOKUP(Q159,'[2]DS Giáo viên'!A$2:B$538,2,0)</f>
        <v>00099</v>
      </c>
      <c r="Q159" s="19" t="s">
        <v>191</v>
      </c>
      <c r="R159" s="20">
        <v>1</v>
      </c>
      <c r="S159" s="20">
        <v>8</v>
      </c>
    </row>
    <row r="160" spans="1:19" ht="26.25" customHeight="1">
      <c r="A160" s="19">
        <v>159</v>
      </c>
      <c r="B160" s="25" t="s">
        <v>179</v>
      </c>
      <c r="C160" s="25" t="s">
        <v>180</v>
      </c>
      <c r="D160" s="22" t="s">
        <v>184</v>
      </c>
      <c r="E160" s="19">
        <v>3</v>
      </c>
      <c r="F160" s="17" t="str">
        <f t="shared" si="2"/>
        <v>ASF1010_QLN_D2_HK1_2223_21</v>
      </c>
      <c r="G160" s="28">
        <v>1</v>
      </c>
      <c r="H160" s="28">
        <v>40</v>
      </c>
      <c r="I160" s="28">
        <v>85</v>
      </c>
      <c r="J160" s="88"/>
      <c r="K160" s="20" t="s">
        <v>50</v>
      </c>
      <c r="L160" s="20">
        <v>3</v>
      </c>
      <c r="M160" s="20">
        <v>1</v>
      </c>
      <c r="N160" s="20">
        <v>3</v>
      </c>
      <c r="O160" s="20" t="s">
        <v>692</v>
      </c>
      <c r="P160" s="19" t="str">
        <f>VLOOKUP(Q160,'[2]DS Giáo viên'!A$2:B$538,2,0)</f>
        <v>00247</v>
      </c>
      <c r="Q160" s="19" t="s">
        <v>188</v>
      </c>
      <c r="R160" s="20">
        <v>1</v>
      </c>
      <c r="S160" s="20">
        <v>8</v>
      </c>
    </row>
    <row r="161" spans="1:19" ht="26.25" customHeight="1">
      <c r="A161" s="19">
        <v>160</v>
      </c>
      <c r="B161" s="25" t="s">
        <v>183</v>
      </c>
      <c r="C161" s="25" t="s">
        <v>118</v>
      </c>
      <c r="D161" s="22" t="s">
        <v>184</v>
      </c>
      <c r="E161" s="19">
        <v>2</v>
      </c>
      <c r="F161" s="17" t="str">
        <f t="shared" si="2"/>
        <v>SLF1023_QLN_D2_HK1_2223_21</v>
      </c>
      <c r="G161" s="28">
        <v>1</v>
      </c>
      <c r="H161" s="28">
        <v>40</v>
      </c>
      <c r="I161" s="28">
        <v>85</v>
      </c>
      <c r="J161" s="88"/>
      <c r="K161" s="20" t="s">
        <v>50</v>
      </c>
      <c r="L161" s="20">
        <v>3</v>
      </c>
      <c r="M161" s="20">
        <v>4</v>
      </c>
      <c r="N161" s="20">
        <v>5</v>
      </c>
      <c r="O161" s="20" t="s">
        <v>692</v>
      </c>
      <c r="P161" s="19" t="str">
        <f>VLOOKUP(Q161,'[2]DS Giáo viên'!A$2:B$538,2,0)</f>
        <v>00098</v>
      </c>
      <c r="Q161" s="19" t="s">
        <v>130</v>
      </c>
      <c r="R161" s="20">
        <v>1</v>
      </c>
      <c r="S161" s="20">
        <v>8</v>
      </c>
    </row>
    <row r="162" spans="1:19" ht="26.25" customHeight="1">
      <c r="A162" s="19">
        <v>161</v>
      </c>
      <c r="B162" s="25" t="s">
        <v>179</v>
      </c>
      <c r="C162" s="25" t="s">
        <v>180</v>
      </c>
      <c r="D162" s="22" t="s">
        <v>184</v>
      </c>
      <c r="E162" s="19">
        <v>3</v>
      </c>
      <c r="F162" s="17" t="str">
        <f t="shared" si="2"/>
        <v>ASF1010_QLN_D2_HK1_2223_21</v>
      </c>
      <c r="G162" s="28">
        <v>1</v>
      </c>
      <c r="H162" s="28">
        <v>40</v>
      </c>
      <c r="I162" s="28">
        <v>85</v>
      </c>
      <c r="J162" s="88"/>
      <c r="K162" s="20" t="s">
        <v>50</v>
      </c>
      <c r="L162" s="20">
        <v>5</v>
      </c>
      <c r="M162" s="20">
        <v>1</v>
      </c>
      <c r="N162" s="20">
        <v>3</v>
      </c>
      <c r="O162" s="20" t="s">
        <v>688</v>
      </c>
      <c r="P162" s="19" t="str">
        <f>VLOOKUP(Q162,'[2]DS Giáo viên'!A$2:B$538,2,0)</f>
        <v>00247</v>
      </c>
      <c r="Q162" s="19" t="s">
        <v>188</v>
      </c>
      <c r="R162" s="20">
        <v>1</v>
      </c>
      <c r="S162" s="20">
        <v>8</v>
      </c>
    </row>
    <row r="163" spans="1:19" ht="26.25" customHeight="1">
      <c r="A163" s="19">
        <v>162</v>
      </c>
      <c r="B163" s="25" t="s">
        <v>183</v>
      </c>
      <c r="C163" s="25" t="s">
        <v>118</v>
      </c>
      <c r="D163" s="22" t="s">
        <v>184</v>
      </c>
      <c r="E163" s="19">
        <v>2</v>
      </c>
      <c r="F163" s="17" t="str">
        <f t="shared" si="2"/>
        <v>SLF1023_QLN_D2_HK1_2223_21</v>
      </c>
      <c r="G163" s="28">
        <v>1</v>
      </c>
      <c r="H163" s="28">
        <v>40</v>
      </c>
      <c r="I163" s="28">
        <v>85</v>
      </c>
      <c r="J163" s="88"/>
      <c r="K163" s="20" t="s">
        <v>50</v>
      </c>
      <c r="L163" s="20">
        <v>5</v>
      </c>
      <c r="M163" s="20">
        <v>4</v>
      </c>
      <c r="N163" s="20">
        <v>5</v>
      </c>
      <c r="O163" s="20" t="s">
        <v>688</v>
      </c>
      <c r="P163" s="19" t="str">
        <f>VLOOKUP(Q163,'[2]DS Giáo viên'!A$2:B$538,2,0)</f>
        <v>00098</v>
      </c>
      <c r="Q163" s="19" t="s">
        <v>130</v>
      </c>
      <c r="R163" s="20">
        <v>1</v>
      </c>
      <c r="S163" s="20">
        <v>8</v>
      </c>
    </row>
    <row r="164" spans="1:19" ht="26.25" customHeight="1">
      <c r="A164" s="19">
        <v>163</v>
      </c>
      <c r="B164" s="25" t="s">
        <v>179</v>
      </c>
      <c r="C164" s="25" t="s">
        <v>180</v>
      </c>
      <c r="D164" s="22" t="s">
        <v>184</v>
      </c>
      <c r="E164" s="19">
        <v>3</v>
      </c>
      <c r="F164" s="17" t="str">
        <f t="shared" si="2"/>
        <v>ASF1010_QLN_D2_HK1_2223_21</v>
      </c>
      <c r="G164" s="28">
        <v>2</v>
      </c>
      <c r="H164" s="28">
        <v>40</v>
      </c>
      <c r="I164" s="28">
        <v>85</v>
      </c>
      <c r="J164" s="88"/>
      <c r="K164" s="20" t="s">
        <v>51</v>
      </c>
      <c r="L164" s="20">
        <v>3</v>
      </c>
      <c r="M164" s="20">
        <v>6</v>
      </c>
      <c r="N164" s="20">
        <v>8</v>
      </c>
      <c r="O164" s="20" t="s">
        <v>692</v>
      </c>
      <c r="P164" s="19" t="str">
        <f>VLOOKUP(Q164,'[2]DS Giáo viên'!A$2:B$538,2,0)</f>
        <v>00123</v>
      </c>
      <c r="Q164" s="19" t="s">
        <v>189</v>
      </c>
      <c r="R164" s="20">
        <v>1</v>
      </c>
      <c r="S164" s="20">
        <v>8</v>
      </c>
    </row>
    <row r="165" spans="1:19" ht="26.25" customHeight="1">
      <c r="A165" s="19">
        <v>164</v>
      </c>
      <c r="B165" s="25" t="s">
        <v>183</v>
      </c>
      <c r="C165" s="25" t="s">
        <v>118</v>
      </c>
      <c r="D165" s="22" t="s">
        <v>184</v>
      </c>
      <c r="E165" s="19">
        <v>2</v>
      </c>
      <c r="F165" s="17" t="str">
        <f t="shared" si="2"/>
        <v>SLF1023_QLN_D2_HK1_2223_21</v>
      </c>
      <c r="G165" s="28">
        <v>2</v>
      </c>
      <c r="H165" s="28">
        <v>40</v>
      </c>
      <c r="I165" s="28">
        <v>85</v>
      </c>
      <c r="J165" s="88"/>
      <c r="K165" s="20" t="s">
        <v>51</v>
      </c>
      <c r="L165" s="20">
        <v>3</v>
      </c>
      <c r="M165" s="20">
        <v>9</v>
      </c>
      <c r="N165" s="20">
        <v>10</v>
      </c>
      <c r="O165" s="20" t="s">
        <v>692</v>
      </c>
      <c r="P165" s="19" t="str">
        <f>VLOOKUP(Q165,'[2]DS Giáo viên'!A$2:B$538,2,0)</f>
        <v>00098</v>
      </c>
      <c r="Q165" s="19" t="s">
        <v>130</v>
      </c>
      <c r="R165" s="20">
        <v>1</v>
      </c>
      <c r="S165" s="20">
        <v>8</v>
      </c>
    </row>
    <row r="166" spans="1:19" ht="26.25" customHeight="1">
      <c r="A166" s="19">
        <v>165</v>
      </c>
      <c r="B166" s="25" t="s">
        <v>179</v>
      </c>
      <c r="C166" s="25" t="s">
        <v>180</v>
      </c>
      <c r="D166" s="22" t="s">
        <v>184</v>
      </c>
      <c r="E166" s="19">
        <v>3</v>
      </c>
      <c r="F166" s="17" t="str">
        <f t="shared" si="2"/>
        <v>ASF1010_QLN_D2_HK1_2223_21</v>
      </c>
      <c r="G166" s="28">
        <v>2</v>
      </c>
      <c r="H166" s="28">
        <v>40</v>
      </c>
      <c r="I166" s="28">
        <v>85</v>
      </c>
      <c r="J166" s="88"/>
      <c r="K166" s="20" t="s">
        <v>51</v>
      </c>
      <c r="L166" s="20">
        <v>5</v>
      </c>
      <c r="M166" s="20">
        <v>6</v>
      </c>
      <c r="N166" s="20">
        <v>8</v>
      </c>
      <c r="O166" s="20" t="s">
        <v>694</v>
      </c>
      <c r="P166" s="19" t="str">
        <f>VLOOKUP(Q166,'[2]DS Giáo viên'!A$2:B$538,2,0)</f>
        <v>00123</v>
      </c>
      <c r="Q166" s="19" t="s">
        <v>189</v>
      </c>
      <c r="R166" s="20">
        <v>1</v>
      </c>
      <c r="S166" s="20">
        <v>8</v>
      </c>
    </row>
    <row r="167" spans="1:19" ht="26.25" customHeight="1">
      <c r="A167" s="19">
        <v>166</v>
      </c>
      <c r="B167" s="25" t="s">
        <v>183</v>
      </c>
      <c r="C167" s="25" t="s">
        <v>118</v>
      </c>
      <c r="D167" s="22" t="s">
        <v>184</v>
      </c>
      <c r="E167" s="19">
        <v>2</v>
      </c>
      <c r="F167" s="17" t="str">
        <f t="shared" si="2"/>
        <v>SLF1023_QLN_D2_HK1_2223_21</v>
      </c>
      <c r="G167" s="28">
        <v>2</v>
      </c>
      <c r="H167" s="28">
        <v>40</v>
      </c>
      <c r="I167" s="28">
        <v>85</v>
      </c>
      <c r="J167" s="89"/>
      <c r="K167" s="20" t="s">
        <v>51</v>
      </c>
      <c r="L167" s="20">
        <v>5</v>
      </c>
      <c r="M167" s="20">
        <v>9</v>
      </c>
      <c r="N167" s="20">
        <v>10</v>
      </c>
      <c r="O167" s="20" t="s">
        <v>694</v>
      </c>
      <c r="P167" s="19" t="str">
        <f>VLOOKUP(Q167,'[2]DS Giáo viên'!A$2:B$538,2,0)</f>
        <v>00098</v>
      </c>
      <c r="Q167" s="19" t="s">
        <v>130</v>
      </c>
      <c r="R167" s="20">
        <v>1</v>
      </c>
      <c r="S167" s="20">
        <v>8</v>
      </c>
    </row>
    <row r="168" spans="1:19" ht="26.25" customHeight="1">
      <c r="A168" s="19">
        <v>167</v>
      </c>
      <c r="B168" s="25" t="s">
        <v>193</v>
      </c>
      <c r="C168" s="25" t="s">
        <v>194</v>
      </c>
      <c r="D168" s="22" t="s">
        <v>192</v>
      </c>
      <c r="E168" s="19">
        <v>3</v>
      </c>
      <c r="F168" s="17" t="str">
        <f t="shared" si="2"/>
        <v>ARF1004_TLH+VTL_D2_HK1_2223_21</v>
      </c>
      <c r="G168" s="28">
        <v>1</v>
      </c>
      <c r="H168" s="28">
        <v>40</v>
      </c>
      <c r="I168" s="28">
        <v>65</v>
      </c>
      <c r="J168" s="87">
        <v>11</v>
      </c>
      <c r="K168" s="20" t="s">
        <v>50</v>
      </c>
      <c r="L168" s="20">
        <v>4</v>
      </c>
      <c r="M168" s="20">
        <v>1</v>
      </c>
      <c r="N168" s="20">
        <v>3</v>
      </c>
      <c r="O168" s="20" t="s">
        <v>701</v>
      </c>
      <c r="P168" s="19" t="str">
        <f>VLOOKUP(Q168,'[2]DS Giáo viên'!A$2:B$538,2,0)</f>
        <v>00073</v>
      </c>
      <c r="Q168" s="19" t="s">
        <v>200</v>
      </c>
      <c r="R168" s="20">
        <v>1</v>
      </c>
      <c r="S168" s="20">
        <v>8</v>
      </c>
    </row>
    <row r="169" spans="1:19" ht="26.25" customHeight="1">
      <c r="A169" s="19">
        <v>168</v>
      </c>
      <c r="B169" s="25" t="s">
        <v>195</v>
      </c>
      <c r="C169" s="25" t="s">
        <v>196</v>
      </c>
      <c r="D169" s="22" t="s">
        <v>192</v>
      </c>
      <c r="E169" s="19">
        <v>2</v>
      </c>
      <c r="F169" s="17" t="str">
        <f t="shared" si="2"/>
        <v>ARF1009_TLH+VTL_D2_HK1_2223_21</v>
      </c>
      <c r="G169" s="28">
        <v>1</v>
      </c>
      <c r="H169" s="28">
        <v>40</v>
      </c>
      <c r="I169" s="28">
        <v>65</v>
      </c>
      <c r="J169" s="88"/>
      <c r="K169" s="20" t="s">
        <v>50</v>
      </c>
      <c r="L169" s="20">
        <v>4</v>
      </c>
      <c r="M169" s="20">
        <v>4</v>
      </c>
      <c r="N169" s="20">
        <v>5</v>
      </c>
      <c r="O169" s="20" t="s">
        <v>701</v>
      </c>
      <c r="P169" s="19" t="str">
        <f>VLOOKUP(Q169,'[2]DS Giáo viên'!A$2:B$538,2,0)</f>
        <v>00101</v>
      </c>
      <c r="Q169" s="19" t="s">
        <v>199</v>
      </c>
      <c r="R169" s="20">
        <v>1</v>
      </c>
      <c r="S169" s="20">
        <v>8</v>
      </c>
    </row>
    <row r="170" spans="1:19" ht="26.25" customHeight="1">
      <c r="A170" s="19">
        <v>169</v>
      </c>
      <c r="B170" s="25" t="s">
        <v>193</v>
      </c>
      <c r="C170" s="25" t="s">
        <v>194</v>
      </c>
      <c r="D170" s="22" t="s">
        <v>192</v>
      </c>
      <c r="E170" s="19">
        <v>3</v>
      </c>
      <c r="F170" s="17" t="str">
        <f t="shared" si="2"/>
        <v>ARF1004_TLH+VTL_D2_HK1_2223_21</v>
      </c>
      <c r="G170" s="28">
        <v>1</v>
      </c>
      <c r="H170" s="28">
        <v>40</v>
      </c>
      <c r="I170" s="28">
        <v>65</v>
      </c>
      <c r="J170" s="88"/>
      <c r="K170" s="20" t="s">
        <v>50</v>
      </c>
      <c r="L170" s="20">
        <v>6</v>
      </c>
      <c r="M170" s="20">
        <v>1</v>
      </c>
      <c r="N170" s="20">
        <v>3</v>
      </c>
      <c r="O170" s="20" t="s">
        <v>701</v>
      </c>
      <c r="P170" s="19" t="str">
        <f>VLOOKUP(Q170,'[2]DS Giáo viên'!A$2:B$538,2,0)</f>
        <v>00073</v>
      </c>
      <c r="Q170" s="19" t="s">
        <v>200</v>
      </c>
      <c r="R170" s="20">
        <v>1</v>
      </c>
      <c r="S170" s="20">
        <v>8</v>
      </c>
    </row>
    <row r="171" spans="1:19" ht="26.25" customHeight="1">
      <c r="A171" s="19">
        <v>170</v>
      </c>
      <c r="B171" s="25" t="s">
        <v>195</v>
      </c>
      <c r="C171" s="25" t="s">
        <v>196</v>
      </c>
      <c r="D171" s="22" t="s">
        <v>192</v>
      </c>
      <c r="E171" s="19">
        <v>2</v>
      </c>
      <c r="F171" s="17" t="str">
        <f t="shared" si="2"/>
        <v>ARF1009_TLH+VTL_D2_HK1_2223_21</v>
      </c>
      <c r="G171" s="28">
        <v>1</v>
      </c>
      <c r="H171" s="28">
        <v>40</v>
      </c>
      <c r="I171" s="28">
        <v>65</v>
      </c>
      <c r="J171" s="88"/>
      <c r="K171" s="20" t="s">
        <v>50</v>
      </c>
      <c r="L171" s="20">
        <v>6</v>
      </c>
      <c r="M171" s="20">
        <v>4</v>
      </c>
      <c r="N171" s="20">
        <v>5</v>
      </c>
      <c r="O171" s="20" t="s">
        <v>701</v>
      </c>
      <c r="P171" s="19" t="str">
        <f>VLOOKUP(Q171,'[2]DS Giáo viên'!A$2:B$538,2,0)</f>
        <v>00101</v>
      </c>
      <c r="Q171" s="19" t="s">
        <v>199</v>
      </c>
      <c r="R171" s="20">
        <v>1</v>
      </c>
      <c r="S171" s="20">
        <v>8</v>
      </c>
    </row>
    <row r="172" spans="1:19" ht="26.25" customHeight="1">
      <c r="A172" s="19">
        <v>171</v>
      </c>
      <c r="B172" s="25" t="s">
        <v>181</v>
      </c>
      <c r="C172" s="25" t="s">
        <v>182</v>
      </c>
      <c r="D172" s="22" t="s">
        <v>192</v>
      </c>
      <c r="E172" s="19">
        <v>2</v>
      </c>
      <c r="F172" s="17" t="str">
        <f t="shared" si="2"/>
        <v>SLF1002_TLH+VTL_D2_HK1_2223_21</v>
      </c>
      <c r="G172" s="28">
        <v>1</v>
      </c>
      <c r="H172" s="28">
        <v>40</v>
      </c>
      <c r="I172" s="28">
        <v>65</v>
      </c>
      <c r="J172" s="88"/>
      <c r="K172" s="20" t="s">
        <v>50</v>
      </c>
      <c r="L172" s="20">
        <v>2</v>
      </c>
      <c r="M172" s="20">
        <v>1</v>
      </c>
      <c r="N172" s="20">
        <v>4</v>
      </c>
      <c r="O172" s="19" t="s">
        <v>701</v>
      </c>
      <c r="P172" s="19" t="str">
        <f>VLOOKUP(Q172,'[2]DS Giáo viên'!A$2:B$538,2,0)</f>
        <v>00379</v>
      </c>
      <c r="Q172" s="19" t="s">
        <v>202</v>
      </c>
      <c r="R172" s="20">
        <v>1</v>
      </c>
      <c r="S172" s="20">
        <v>8</v>
      </c>
    </row>
    <row r="173" spans="1:19" ht="26.25" customHeight="1">
      <c r="A173" s="19">
        <v>172</v>
      </c>
      <c r="B173" s="25" t="s">
        <v>183</v>
      </c>
      <c r="C173" s="25" t="s">
        <v>118</v>
      </c>
      <c r="D173" s="22" t="s">
        <v>192</v>
      </c>
      <c r="E173" s="19">
        <v>2</v>
      </c>
      <c r="F173" s="17" t="str">
        <f t="shared" si="2"/>
        <v>SLF1023_TLH+VTL_D2_HK1_2223_21</v>
      </c>
      <c r="G173" s="28">
        <v>1</v>
      </c>
      <c r="H173" s="28">
        <v>40</v>
      </c>
      <c r="I173" s="28">
        <v>65</v>
      </c>
      <c r="J173" s="88"/>
      <c r="K173" s="20" t="s">
        <v>51</v>
      </c>
      <c r="L173" s="20">
        <v>3</v>
      </c>
      <c r="M173" s="20">
        <v>6</v>
      </c>
      <c r="N173" s="20">
        <v>9</v>
      </c>
      <c r="O173" s="20" t="s">
        <v>701</v>
      </c>
      <c r="P173" s="19" t="str">
        <f>VLOOKUP(Q173,'[2]DS Giáo viên'!A$2:B$538,2,0)</f>
        <v>00554</v>
      </c>
      <c r="Q173" s="19" t="s">
        <v>129</v>
      </c>
      <c r="R173" s="20">
        <v>1</v>
      </c>
      <c r="S173" s="20">
        <v>8</v>
      </c>
    </row>
    <row r="174" spans="1:19" ht="26.25" customHeight="1">
      <c r="A174" s="19">
        <v>173</v>
      </c>
      <c r="B174" s="25" t="s">
        <v>197</v>
      </c>
      <c r="C174" s="25" t="s">
        <v>198</v>
      </c>
      <c r="D174" s="22" t="s">
        <v>192</v>
      </c>
      <c r="E174" s="19">
        <v>2</v>
      </c>
      <c r="F174" s="17" t="str">
        <f t="shared" si="2"/>
        <v>CIF1020_TLH+VTL_D2_HK1_2223_21</v>
      </c>
      <c r="G174" s="28">
        <v>1</v>
      </c>
      <c r="H174" s="28">
        <v>40</v>
      </c>
      <c r="I174" s="28">
        <v>65</v>
      </c>
      <c r="J174" s="89"/>
      <c r="K174" s="20" t="s">
        <v>50</v>
      </c>
      <c r="L174" s="20">
        <v>5</v>
      </c>
      <c r="M174" s="20">
        <v>1</v>
      </c>
      <c r="N174" s="20">
        <v>4</v>
      </c>
      <c r="O174" s="20" t="s">
        <v>701</v>
      </c>
      <c r="P174" s="19" t="str">
        <f>VLOOKUP(Q174,'[2]DS Giáo viên'!A$2:B$538,2,0)</f>
        <v>00082</v>
      </c>
      <c r="Q174" s="19" t="s">
        <v>203</v>
      </c>
      <c r="R174" s="20">
        <v>1</v>
      </c>
      <c r="S174" s="20">
        <v>8</v>
      </c>
    </row>
    <row r="175" spans="1:19" ht="26.25" customHeight="1">
      <c r="A175" s="19">
        <v>174</v>
      </c>
      <c r="B175" s="25" t="s">
        <v>207</v>
      </c>
      <c r="C175" s="25" t="s">
        <v>208</v>
      </c>
      <c r="D175" s="22" t="s">
        <v>204</v>
      </c>
      <c r="E175" s="19">
        <v>2</v>
      </c>
      <c r="F175" s="17" t="str">
        <f t="shared" si="2"/>
        <v>PSF2042_CTH+CSC_D2_HK1_2223_21</v>
      </c>
      <c r="G175" s="28">
        <v>1</v>
      </c>
      <c r="H175" s="28">
        <v>40</v>
      </c>
      <c r="I175" s="28">
        <v>85</v>
      </c>
      <c r="J175" s="87">
        <v>11</v>
      </c>
      <c r="K175" s="20" t="s">
        <v>51</v>
      </c>
      <c r="L175" s="20">
        <v>4</v>
      </c>
      <c r="M175" s="20">
        <v>9</v>
      </c>
      <c r="N175" s="20">
        <v>10</v>
      </c>
      <c r="O175" s="20" t="s">
        <v>694</v>
      </c>
      <c r="P175" s="19" t="str">
        <f>VLOOKUP(Q175,'[2]DS Giáo viên'!A$2:B$538,2,0)</f>
        <v>00270</v>
      </c>
      <c r="Q175" s="19" t="s">
        <v>103</v>
      </c>
      <c r="R175" s="20">
        <v>1</v>
      </c>
      <c r="S175" s="20">
        <v>8</v>
      </c>
    </row>
    <row r="176" spans="1:19" ht="26.25" customHeight="1">
      <c r="A176" s="19">
        <v>175</v>
      </c>
      <c r="B176" s="25" t="s">
        <v>209</v>
      </c>
      <c r="C176" s="25" t="s">
        <v>210</v>
      </c>
      <c r="D176" s="22" t="s">
        <v>204</v>
      </c>
      <c r="E176" s="19">
        <v>3</v>
      </c>
      <c r="F176" s="17" t="str">
        <f t="shared" si="2"/>
        <v>PSF1005_CTH+CSC_D2_HK1_2223_21</v>
      </c>
      <c r="G176" s="28">
        <v>1</v>
      </c>
      <c r="H176" s="28">
        <v>40</v>
      </c>
      <c r="I176" s="28">
        <v>85</v>
      </c>
      <c r="J176" s="88"/>
      <c r="K176" s="20" t="s">
        <v>51</v>
      </c>
      <c r="L176" s="20">
        <v>4</v>
      </c>
      <c r="M176" s="20">
        <v>6</v>
      </c>
      <c r="N176" s="20">
        <v>8</v>
      </c>
      <c r="O176" s="20" t="s">
        <v>694</v>
      </c>
      <c r="P176" s="19" t="str">
        <f>VLOOKUP(Q176,'[2]DS Giáo viên'!A$2:B$538,2,0)</f>
        <v>00231</v>
      </c>
      <c r="Q176" s="19" t="s">
        <v>176</v>
      </c>
      <c r="R176" s="20">
        <v>1</v>
      </c>
      <c r="S176" s="20">
        <v>8</v>
      </c>
    </row>
    <row r="177" spans="1:19" ht="26.25" customHeight="1">
      <c r="A177" s="19">
        <v>176</v>
      </c>
      <c r="B177" s="25" t="s">
        <v>207</v>
      </c>
      <c r="C177" s="25" t="s">
        <v>208</v>
      </c>
      <c r="D177" s="22" t="s">
        <v>204</v>
      </c>
      <c r="E177" s="19">
        <v>2</v>
      </c>
      <c r="F177" s="17" t="str">
        <f t="shared" si="2"/>
        <v>PSF2042_CTH+CSC_D2_HK1_2223_21</v>
      </c>
      <c r="G177" s="28">
        <v>1</v>
      </c>
      <c r="H177" s="28">
        <v>40</v>
      </c>
      <c r="I177" s="28">
        <v>85</v>
      </c>
      <c r="J177" s="88"/>
      <c r="K177" s="20" t="s">
        <v>51</v>
      </c>
      <c r="L177" s="20">
        <v>6</v>
      </c>
      <c r="M177" s="20">
        <v>9</v>
      </c>
      <c r="N177" s="20">
        <v>10</v>
      </c>
      <c r="O177" s="20" t="s">
        <v>698</v>
      </c>
      <c r="P177" s="19" t="str">
        <f>VLOOKUP(Q177,'[2]DS Giáo viên'!A$2:B$538,2,0)</f>
        <v>00270</v>
      </c>
      <c r="Q177" s="19" t="s">
        <v>103</v>
      </c>
      <c r="R177" s="20">
        <v>1</v>
      </c>
      <c r="S177" s="20">
        <v>8</v>
      </c>
    </row>
    <row r="178" spans="1:19" ht="26.25" customHeight="1">
      <c r="A178" s="19">
        <v>177</v>
      </c>
      <c r="B178" s="25" t="s">
        <v>209</v>
      </c>
      <c r="C178" s="25" t="s">
        <v>210</v>
      </c>
      <c r="D178" s="22" t="s">
        <v>204</v>
      </c>
      <c r="E178" s="19">
        <v>3</v>
      </c>
      <c r="F178" s="17" t="str">
        <f t="shared" si="2"/>
        <v>PSF1005_CTH+CSC_D2_HK1_2223_21</v>
      </c>
      <c r="G178" s="28">
        <v>1</v>
      </c>
      <c r="H178" s="28">
        <v>40</v>
      </c>
      <c r="I178" s="28">
        <v>85</v>
      </c>
      <c r="J178" s="89"/>
      <c r="K178" s="20" t="s">
        <v>51</v>
      </c>
      <c r="L178" s="20">
        <v>6</v>
      </c>
      <c r="M178" s="20">
        <v>6</v>
      </c>
      <c r="N178" s="20">
        <v>8</v>
      </c>
      <c r="O178" s="20" t="s">
        <v>698</v>
      </c>
      <c r="P178" s="19" t="str">
        <f>VLOOKUP(Q178,'[2]DS Giáo viên'!A$2:B$538,2,0)</f>
        <v>00231</v>
      </c>
      <c r="Q178" s="19" t="s">
        <v>176</v>
      </c>
      <c r="R178" s="20">
        <v>1</v>
      </c>
      <c r="S178" s="20">
        <v>8</v>
      </c>
    </row>
    <row r="179" spans="1:19" ht="26.25" customHeight="1">
      <c r="A179" s="19">
        <v>178</v>
      </c>
      <c r="B179" s="25" t="s">
        <v>216</v>
      </c>
      <c r="C179" s="25" t="s">
        <v>206</v>
      </c>
      <c r="D179" s="22" t="s">
        <v>211</v>
      </c>
      <c r="E179" s="19">
        <v>3</v>
      </c>
      <c r="F179" s="17" t="str">
        <f t="shared" si="2"/>
        <v>OMF1003_XDĐ_D2_HK1_2223_21</v>
      </c>
      <c r="G179" s="28">
        <v>1</v>
      </c>
      <c r="H179" s="28">
        <v>40</v>
      </c>
      <c r="I179" s="28">
        <v>80</v>
      </c>
      <c r="J179" s="87">
        <v>11</v>
      </c>
      <c r="K179" s="20" t="s">
        <v>50</v>
      </c>
      <c r="L179" s="20">
        <v>2</v>
      </c>
      <c r="M179" s="20">
        <v>1</v>
      </c>
      <c r="N179" s="20">
        <v>3</v>
      </c>
      <c r="O179" s="20" t="s">
        <v>696</v>
      </c>
      <c r="P179" s="19" t="str">
        <f>VLOOKUP(Q179,'[2]DS Giáo viên'!A$2:B$538,2,0)</f>
        <v>04</v>
      </c>
      <c r="Q179" s="19" t="s">
        <v>157</v>
      </c>
      <c r="R179" s="20">
        <v>1</v>
      </c>
      <c r="S179" s="20">
        <v>8</v>
      </c>
    </row>
    <row r="180" spans="1:19" ht="26.25" customHeight="1">
      <c r="A180" s="19">
        <v>179</v>
      </c>
      <c r="B180" s="25" t="s">
        <v>216</v>
      </c>
      <c r="C180" s="25" t="s">
        <v>206</v>
      </c>
      <c r="D180" s="22" t="s">
        <v>211</v>
      </c>
      <c r="E180" s="19">
        <v>3</v>
      </c>
      <c r="F180" s="17" t="str">
        <f t="shared" si="2"/>
        <v>OMF1003_XDĐ_D2_HK1_2223_21</v>
      </c>
      <c r="G180" s="28">
        <v>1</v>
      </c>
      <c r="H180" s="28">
        <v>40</v>
      </c>
      <c r="I180" s="28">
        <v>80</v>
      </c>
      <c r="J180" s="88"/>
      <c r="K180" s="20" t="s">
        <v>50</v>
      </c>
      <c r="L180" s="20">
        <v>4</v>
      </c>
      <c r="M180" s="20">
        <v>1</v>
      </c>
      <c r="N180" s="20">
        <v>3</v>
      </c>
      <c r="O180" s="20" t="s">
        <v>694</v>
      </c>
      <c r="P180" s="19" t="str">
        <f>VLOOKUP(Q180,'[2]DS Giáo viên'!A$2:B$538,2,0)</f>
        <v>04</v>
      </c>
      <c r="Q180" s="19" t="s">
        <v>157</v>
      </c>
      <c r="R180" s="20">
        <v>1</v>
      </c>
      <c r="S180" s="20">
        <v>8</v>
      </c>
    </row>
    <row r="181" spans="1:19" ht="26.25" customHeight="1">
      <c r="A181" s="19">
        <v>180</v>
      </c>
      <c r="B181" s="25" t="s">
        <v>219</v>
      </c>
      <c r="C181" s="25" t="s">
        <v>220</v>
      </c>
      <c r="D181" s="22" t="s">
        <v>211</v>
      </c>
      <c r="E181" s="19">
        <v>2</v>
      </c>
      <c r="F181" s="17" t="str">
        <f t="shared" si="2"/>
        <v>AOF1001_XDĐ_D2_HK1_2223_21</v>
      </c>
      <c r="G181" s="28">
        <v>1</v>
      </c>
      <c r="H181" s="28">
        <v>40</v>
      </c>
      <c r="I181" s="28">
        <v>80</v>
      </c>
      <c r="J181" s="89"/>
      <c r="K181" s="20" t="s">
        <v>50</v>
      </c>
      <c r="L181" s="20">
        <v>6</v>
      </c>
      <c r="M181" s="20">
        <v>1</v>
      </c>
      <c r="N181" s="20">
        <v>4</v>
      </c>
      <c r="O181" s="20" t="s">
        <v>698</v>
      </c>
      <c r="P181" s="19">
        <f>VLOOKUP(Q181,'[2]DS Giáo viên'!A$2:B$538,2,0)</f>
        <v>16</v>
      </c>
      <c r="Q181" s="19" t="s">
        <v>221</v>
      </c>
      <c r="R181" s="20">
        <v>1</v>
      </c>
      <c r="S181" s="20">
        <v>8</v>
      </c>
    </row>
    <row r="182" spans="1:19" ht="26.25" customHeight="1">
      <c r="A182" s="19">
        <v>181</v>
      </c>
      <c r="B182" s="25" t="s">
        <v>227</v>
      </c>
      <c r="C182" s="25" t="s">
        <v>228</v>
      </c>
      <c r="D182" s="22" t="s">
        <v>222</v>
      </c>
      <c r="E182" s="19">
        <v>3</v>
      </c>
      <c r="F182" s="17" t="str">
        <f t="shared" si="2"/>
        <v>INC1002_HTT_D2_HK1_2223_21</v>
      </c>
      <c r="G182" s="28">
        <v>1</v>
      </c>
      <c r="H182" s="28">
        <v>20</v>
      </c>
      <c r="I182" s="28">
        <v>40</v>
      </c>
      <c r="J182" s="87">
        <v>10</v>
      </c>
      <c r="K182" s="20" t="s">
        <v>50</v>
      </c>
      <c r="L182" s="20">
        <v>2</v>
      </c>
      <c r="M182" s="20">
        <v>2</v>
      </c>
      <c r="N182" s="20">
        <v>5</v>
      </c>
      <c r="O182" s="20" t="s">
        <v>225</v>
      </c>
      <c r="P182" s="19" t="str">
        <f>VLOOKUP(Q182,'[2]DS Giáo viên'!A$2:B$538,2,0)</f>
        <v>00367</v>
      </c>
      <c r="Q182" s="19" t="s">
        <v>226</v>
      </c>
      <c r="R182" s="20">
        <v>1</v>
      </c>
      <c r="S182" s="20">
        <v>8</v>
      </c>
    </row>
    <row r="183" spans="1:19" ht="26.25" customHeight="1">
      <c r="A183" s="19">
        <v>182</v>
      </c>
      <c r="B183" s="25" t="s">
        <v>227</v>
      </c>
      <c r="C183" s="25" t="s">
        <v>228</v>
      </c>
      <c r="D183" s="22" t="s">
        <v>222</v>
      </c>
      <c r="E183" s="19">
        <v>3</v>
      </c>
      <c r="F183" s="17" t="str">
        <f t="shared" si="2"/>
        <v>INC1002_HTT_D2_HK1_2223_21</v>
      </c>
      <c r="G183" s="28">
        <v>1</v>
      </c>
      <c r="H183" s="28">
        <v>20</v>
      </c>
      <c r="I183" s="28">
        <v>40</v>
      </c>
      <c r="J183" s="88"/>
      <c r="K183" s="20" t="s">
        <v>50</v>
      </c>
      <c r="L183" s="20">
        <v>4</v>
      </c>
      <c r="M183" s="20">
        <v>2</v>
      </c>
      <c r="N183" s="20">
        <v>5</v>
      </c>
      <c r="O183" s="20" t="s">
        <v>225</v>
      </c>
      <c r="P183" s="19" t="str">
        <f>VLOOKUP(Q183,'[2]DS Giáo viên'!A$2:B$538,2,0)</f>
        <v>00367</v>
      </c>
      <c r="Q183" s="19" t="s">
        <v>226</v>
      </c>
      <c r="R183" s="20">
        <v>1</v>
      </c>
      <c r="S183" s="20">
        <v>8</v>
      </c>
    </row>
    <row r="184" spans="1:19" ht="26.25" customHeight="1">
      <c r="A184" s="19">
        <v>183</v>
      </c>
      <c r="B184" s="25" t="s">
        <v>227</v>
      </c>
      <c r="C184" s="25" t="s">
        <v>228</v>
      </c>
      <c r="D184" s="22" t="s">
        <v>222</v>
      </c>
      <c r="E184" s="19">
        <v>3</v>
      </c>
      <c r="F184" s="17" t="str">
        <f t="shared" si="2"/>
        <v>INC1002_HTT_D2_HK1_2223_21</v>
      </c>
      <c r="G184" s="28">
        <v>2</v>
      </c>
      <c r="H184" s="28">
        <v>20</v>
      </c>
      <c r="I184" s="28">
        <v>40</v>
      </c>
      <c r="J184" s="88"/>
      <c r="K184" s="20" t="s">
        <v>50</v>
      </c>
      <c r="L184" s="20">
        <v>3</v>
      </c>
      <c r="M184" s="20">
        <v>2</v>
      </c>
      <c r="N184" s="20">
        <v>5</v>
      </c>
      <c r="O184" s="20" t="s">
        <v>225</v>
      </c>
      <c r="P184" s="19" t="str">
        <f>VLOOKUP(Q184,'[2]DS Giáo viên'!A$2:B$538,2,0)</f>
        <v>00367</v>
      </c>
      <c r="Q184" s="19" t="s">
        <v>226</v>
      </c>
      <c r="R184" s="20">
        <v>1</v>
      </c>
      <c r="S184" s="20">
        <v>8</v>
      </c>
    </row>
    <row r="185" spans="1:19" ht="26.25" customHeight="1">
      <c r="A185" s="19">
        <v>184</v>
      </c>
      <c r="B185" s="25" t="s">
        <v>227</v>
      </c>
      <c r="C185" s="25" t="s">
        <v>228</v>
      </c>
      <c r="D185" s="22" t="s">
        <v>222</v>
      </c>
      <c r="E185" s="19">
        <v>3</v>
      </c>
      <c r="F185" s="17" t="str">
        <f t="shared" si="2"/>
        <v>INC1002_HTT_D2_HK1_2223_21</v>
      </c>
      <c r="G185" s="28">
        <v>2</v>
      </c>
      <c r="H185" s="28">
        <v>20</v>
      </c>
      <c r="I185" s="28">
        <v>40</v>
      </c>
      <c r="J185" s="88"/>
      <c r="K185" s="20" t="s">
        <v>50</v>
      </c>
      <c r="L185" s="20">
        <v>5</v>
      </c>
      <c r="M185" s="20">
        <v>2</v>
      </c>
      <c r="N185" s="20">
        <v>5</v>
      </c>
      <c r="O185" s="20" t="s">
        <v>225</v>
      </c>
      <c r="P185" s="19" t="str">
        <f>VLOOKUP(Q185,'[2]DS Giáo viên'!A$2:B$538,2,0)</f>
        <v>00367</v>
      </c>
      <c r="Q185" s="19" t="s">
        <v>226</v>
      </c>
      <c r="R185" s="20">
        <v>1</v>
      </c>
      <c r="S185" s="20">
        <v>8</v>
      </c>
    </row>
    <row r="186" spans="1:19" ht="27" customHeight="1">
      <c r="A186" s="19">
        <v>185</v>
      </c>
      <c r="B186" s="25" t="s">
        <v>229</v>
      </c>
      <c r="C186" s="25" t="s">
        <v>230</v>
      </c>
      <c r="D186" s="22" t="s">
        <v>222</v>
      </c>
      <c r="E186" s="19">
        <v>3</v>
      </c>
      <c r="F186" s="17" t="str">
        <f t="shared" si="2"/>
        <v>INC1012_HTT_D2_HK1_2223_21</v>
      </c>
      <c r="G186" s="28">
        <v>1</v>
      </c>
      <c r="H186" s="28">
        <v>20</v>
      </c>
      <c r="I186" s="28">
        <v>40</v>
      </c>
      <c r="J186" s="88"/>
      <c r="K186" s="20" t="s">
        <v>51</v>
      </c>
      <c r="L186" s="20">
        <v>2</v>
      </c>
      <c r="M186" s="20">
        <v>7</v>
      </c>
      <c r="N186" s="20">
        <v>10</v>
      </c>
      <c r="O186" s="20" t="s">
        <v>225</v>
      </c>
      <c r="P186" s="19" t="str">
        <f>VLOOKUP(Q186,'[2]DS Giáo viên'!A$2:B$538,2,0)</f>
        <v>00367</v>
      </c>
      <c r="Q186" s="19" t="s">
        <v>226</v>
      </c>
      <c r="R186" s="20">
        <v>1</v>
      </c>
      <c r="S186" s="20">
        <v>8</v>
      </c>
    </row>
    <row r="187" spans="1:19" ht="26.25" customHeight="1">
      <c r="A187" s="19">
        <v>186</v>
      </c>
      <c r="B187" s="25" t="s">
        <v>229</v>
      </c>
      <c r="C187" s="25" t="s">
        <v>230</v>
      </c>
      <c r="D187" s="22" t="s">
        <v>222</v>
      </c>
      <c r="E187" s="19">
        <v>3</v>
      </c>
      <c r="F187" s="17" t="str">
        <f t="shared" si="2"/>
        <v>INC1012_HTT_D2_HK1_2223_21</v>
      </c>
      <c r="G187" s="28">
        <v>1</v>
      </c>
      <c r="H187" s="28">
        <v>20</v>
      </c>
      <c r="I187" s="28">
        <v>40</v>
      </c>
      <c r="J187" s="88"/>
      <c r="K187" s="20" t="s">
        <v>51</v>
      </c>
      <c r="L187" s="20">
        <v>4</v>
      </c>
      <c r="M187" s="20">
        <v>7</v>
      </c>
      <c r="N187" s="20">
        <v>10</v>
      </c>
      <c r="O187" s="20" t="s">
        <v>225</v>
      </c>
      <c r="P187" s="19" t="str">
        <f>VLOOKUP(Q187,'[2]DS Giáo viên'!A$2:B$538,2,0)</f>
        <v>00367</v>
      </c>
      <c r="Q187" s="19" t="s">
        <v>226</v>
      </c>
      <c r="R187" s="20">
        <v>1</v>
      </c>
      <c r="S187" s="20">
        <v>8</v>
      </c>
    </row>
    <row r="188" spans="1:19" ht="26.25" customHeight="1">
      <c r="A188" s="19">
        <v>187</v>
      </c>
      <c r="B188" s="25" t="s">
        <v>229</v>
      </c>
      <c r="C188" s="25" t="s">
        <v>230</v>
      </c>
      <c r="D188" s="22" t="s">
        <v>222</v>
      </c>
      <c r="E188" s="19">
        <v>3</v>
      </c>
      <c r="F188" s="17" t="str">
        <f t="shared" si="2"/>
        <v>INC1012_HTT_D2_HK1_2223_21</v>
      </c>
      <c r="G188" s="28">
        <v>2</v>
      </c>
      <c r="H188" s="28">
        <v>20</v>
      </c>
      <c r="I188" s="28">
        <v>40</v>
      </c>
      <c r="J188" s="88"/>
      <c r="K188" s="20" t="s">
        <v>51</v>
      </c>
      <c r="L188" s="20">
        <v>3</v>
      </c>
      <c r="M188" s="20">
        <v>7</v>
      </c>
      <c r="N188" s="20">
        <v>10</v>
      </c>
      <c r="O188" s="20" t="s">
        <v>225</v>
      </c>
      <c r="P188" s="19" t="str">
        <f>VLOOKUP(Q188,'[2]DS Giáo viên'!A$2:B$538,2,0)</f>
        <v>00367</v>
      </c>
      <c r="Q188" s="19" t="s">
        <v>226</v>
      </c>
      <c r="R188" s="20">
        <v>1</v>
      </c>
      <c r="S188" s="20">
        <v>8</v>
      </c>
    </row>
    <row r="189" spans="1:19" ht="26.25" customHeight="1">
      <c r="A189" s="19">
        <v>188</v>
      </c>
      <c r="B189" s="25" t="s">
        <v>229</v>
      </c>
      <c r="C189" s="25" t="s">
        <v>230</v>
      </c>
      <c r="D189" s="22" t="s">
        <v>222</v>
      </c>
      <c r="E189" s="19">
        <v>3</v>
      </c>
      <c r="F189" s="17" t="str">
        <f t="shared" si="2"/>
        <v>INC1012_HTT_D2_HK1_2223_21</v>
      </c>
      <c r="G189" s="28">
        <v>2</v>
      </c>
      <c r="H189" s="28">
        <v>20</v>
      </c>
      <c r="I189" s="28">
        <v>40</v>
      </c>
      <c r="J189" s="89"/>
      <c r="K189" s="20" t="s">
        <v>51</v>
      </c>
      <c r="L189" s="20">
        <v>5</v>
      </c>
      <c r="M189" s="20">
        <v>7</v>
      </c>
      <c r="N189" s="20">
        <v>10</v>
      </c>
      <c r="O189" s="20" t="s">
        <v>225</v>
      </c>
      <c r="P189" s="19" t="str">
        <f>VLOOKUP(Q189,'[2]DS Giáo viên'!A$2:B$538,2,0)</f>
        <v>00367</v>
      </c>
      <c r="Q189" s="19" t="s">
        <v>226</v>
      </c>
      <c r="R189" s="20">
        <v>1</v>
      </c>
      <c r="S189" s="20">
        <v>8</v>
      </c>
    </row>
    <row r="190" spans="1:19" ht="30">
      <c r="A190" s="19">
        <v>189</v>
      </c>
      <c r="B190" s="25" t="s">
        <v>231</v>
      </c>
      <c r="C190" s="25" t="s">
        <v>232</v>
      </c>
      <c r="D190" s="22" t="s">
        <v>280</v>
      </c>
      <c r="E190" s="19">
        <v>3</v>
      </c>
      <c r="F190" s="17" t="str">
        <f t="shared" si="2"/>
        <v>CFL0004_NNA+TAP+TAD_D2_HK1_2223_21</v>
      </c>
      <c r="G190" s="55">
        <v>1</v>
      </c>
      <c r="H190" s="55">
        <v>30</v>
      </c>
      <c r="I190" s="55">
        <v>60</v>
      </c>
      <c r="J190" s="87">
        <v>11</v>
      </c>
      <c r="K190" s="20" t="s">
        <v>51</v>
      </c>
      <c r="L190" s="20">
        <v>4</v>
      </c>
      <c r="M190" s="20">
        <v>6</v>
      </c>
      <c r="N190" s="20">
        <v>9</v>
      </c>
      <c r="O190" s="20" t="s">
        <v>701</v>
      </c>
      <c r="P190" s="19" t="str">
        <f>VLOOKUP(Q190,'[2]DS Giáo viên'!A$2:B$538,2,0)</f>
        <v>03</v>
      </c>
      <c r="Q190" s="19" t="s">
        <v>727</v>
      </c>
      <c r="R190" s="20">
        <v>1</v>
      </c>
      <c r="S190" s="20">
        <v>8</v>
      </c>
    </row>
    <row r="191" spans="1:19" ht="30">
      <c r="A191" s="19">
        <v>190</v>
      </c>
      <c r="B191" s="25" t="s">
        <v>231</v>
      </c>
      <c r="C191" s="25" t="s">
        <v>232</v>
      </c>
      <c r="D191" s="22" t="s">
        <v>280</v>
      </c>
      <c r="E191" s="19">
        <v>3</v>
      </c>
      <c r="F191" s="17" t="str">
        <f t="shared" si="2"/>
        <v>CFL0004_NNA+TAP+TAD_D2_HK1_2223_21</v>
      </c>
      <c r="G191" s="55">
        <v>1</v>
      </c>
      <c r="H191" s="55">
        <v>30</v>
      </c>
      <c r="I191" s="55">
        <v>60</v>
      </c>
      <c r="J191" s="88"/>
      <c r="K191" s="20" t="s">
        <v>50</v>
      </c>
      <c r="L191" s="20">
        <v>6</v>
      </c>
      <c r="M191" s="20">
        <v>1</v>
      </c>
      <c r="N191" s="20">
        <v>4</v>
      </c>
      <c r="O191" s="20" t="s">
        <v>700</v>
      </c>
      <c r="P191" s="19" t="str">
        <f>VLOOKUP(Q191,'[2]DS Giáo viên'!A$2:B$538,2,0)</f>
        <v>03</v>
      </c>
      <c r="Q191" s="19" t="s">
        <v>727</v>
      </c>
      <c r="R191" s="20">
        <v>1</v>
      </c>
      <c r="S191" s="20">
        <v>8</v>
      </c>
    </row>
    <row r="192" spans="1:19" ht="30">
      <c r="A192" s="19">
        <v>191</v>
      </c>
      <c r="B192" s="25" t="s">
        <v>233</v>
      </c>
      <c r="C192" s="25" t="s">
        <v>234</v>
      </c>
      <c r="D192" s="22" t="s">
        <v>280</v>
      </c>
      <c r="E192" s="19">
        <v>3</v>
      </c>
      <c r="F192" s="17" t="str">
        <f t="shared" si="2"/>
        <v>CFL2009_NNA+TAP+TAD_D2_HK1_2223_21</v>
      </c>
      <c r="G192" s="55">
        <v>1</v>
      </c>
      <c r="H192" s="55">
        <v>30</v>
      </c>
      <c r="I192" s="55">
        <v>60</v>
      </c>
      <c r="J192" s="88"/>
      <c r="K192" s="20" t="s">
        <v>50</v>
      </c>
      <c r="L192" s="20">
        <v>3</v>
      </c>
      <c r="M192" s="20">
        <v>1</v>
      </c>
      <c r="N192" s="20">
        <v>4</v>
      </c>
      <c r="O192" s="20" t="s">
        <v>701</v>
      </c>
      <c r="P192" s="19" t="str">
        <f>VLOOKUP(Q192,'[2]DS Giáo viên'!A$2:B$538,2,0)</f>
        <v>00152</v>
      </c>
      <c r="Q192" s="19" t="s">
        <v>92</v>
      </c>
      <c r="R192" s="20">
        <v>1</v>
      </c>
      <c r="S192" s="20">
        <v>8</v>
      </c>
    </row>
    <row r="193" spans="1:19" ht="30">
      <c r="A193" s="19">
        <v>192</v>
      </c>
      <c r="B193" s="25" t="s">
        <v>233</v>
      </c>
      <c r="C193" s="25" t="s">
        <v>234</v>
      </c>
      <c r="D193" s="22" t="s">
        <v>280</v>
      </c>
      <c r="E193" s="19">
        <v>3</v>
      </c>
      <c r="F193" s="17" t="str">
        <f t="shared" si="2"/>
        <v>CFL2009_NNA+TAP+TAD_D2_HK1_2223_21</v>
      </c>
      <c r="G193" s="55">
        <v>1</v>
      </c>
      <c r="H193" s="55">
        <v>30</v>
      </c>
      <c r="I193" s="55">
        <v>60</v>
      </c>
      <c r="J193" s="88"/>
      <c r="K193" s="20" t="s">
        <v>50</v>
      </c>
      <c r="L193" s="20">
        <v>5</v>
      </c>
      <c r="M193" s="20">
        <v>1</v>
      </c>
      <c r="N193" s="20">
        <v>4</v>
      </c>
      <c r="O193" s="20" t="s">
        <v>712</v>
      </c>
      <c r="P193" s="19" t="str">
        <f>VLOOKUP(Q193,'[2]DS Giáo viên'!A$2:B$538,2,0)</f>
        <v>00152</v>
      </c>
      <c r="Q193" s="19" t="s">
        <v>92</v>
      </c>
      <c r="R193" s="20">
        <v>1</v>
      </c>
      <c r="S193" s="20">
        <v>8</v>
      </c>
    </row>
    <row r="194" spans="1:19" ht="30">
      <c r="A194" s="19">
        <v>193</v>
      </c>
      <c r="B194" s="25" t="s">
        <v>235</v>
      </c>
      <c r="C194" s="25" t="s">
        <v>236</v>
      </c>
      <c r="D194" s="22" t="s">
        <v>280</v>
      </c>
      <c r="E194" s="19">
        <v>3</v>
      </c>
      <c r="F194" s="17" t="str">
        <f t="shared" si="2"/>
        <v>CFL2010_NNA+TAP+TAD_D2_HK1_2223_21</v>
      </c>
      <c r="G194" s="55">
        <v>1</v>
      </c>
      <c r="H194" s="55">
        <v>30</v>
      </c>
      <c r="I194" s="55">
        <v>60</v>
      </c>
      <c r="J194" s="88"/>
      <c r="K194" s="20" t="s">
        <v>50</v>
      </c>
      <c r="L194" s="20">
        <v>2</v>
      </c>
      <c r="M194" s="20">
        <v>1</v>
      </c>
      <c r="N194" s="20">
        <v>4</v>
      </c>
      <c r="O194" s="20" t="s">
        <v>700</v>
      </c>
      <c r="P194" s="19">
        <f>VLOOKUP(Q194,'[2]DS Giáo viên'!A$2:B$538,2,0)</f>
        <v>9805</v>
      </c>
      <c r="Q194" s="19" t="s">
        <v>94</v>
      </c>
      <c r="R194" s="20">
        <v>1</v>
      </c>
      <c r="S194" s="20">
        <v>8</v>
      </c>
    </row>
    <row r="195" spans="1:19" ht="30">
      <c r="A195" s="19">
        <v>194</v>
      </c>
      <c r="B195" s="25" t="s">
        <v>235</v>
      </c>
      <c r="C195" s="25" t="s">
        <v>236</v>
      </c>
      <c r="D195" s="22" t="s">
        <v>280</v>
      </c>
      <c r="E195" s="19">
        <v>3</v>
      </c>
      <c r="F195" s="17" t="str">
        <f aca="true" t="shared" si="3" ref="F195:F224">C195&amp;"_"&amp;D195&amp;"_D2_HK1_2223_21"</f>
        <v>CFL2010_NNA+TAP+TAD_D2_HK1_2223_21</v>
      </c>
      <c r="G195" s="55">
        <v>1</v>
      </c>
      <c r="H195" s="55">
        <v>30</v>
      </c>
      <c r="I195" s="55">
        <v>60</v>
      </c>
      <c r="J195" s="88"/>
      <c r="K195" s="20" t="s">
        <v>50</v>
      </c>
      <c r="L195" s="20">
        <v>4</v>
      </c>
      <c r="M195" s="20">
        <v>1</v>
      </c>
      <c r="N195" s="20">
        <v>4</v>
      </c>
      <c r="O195" s="20" t="s">
        <v>700</v>
      </c>
      <c r="P195" s="19">
        <f>VLOOKUP(Q195,'[2]DS Giáo viên'!A$2:B$538,2,0)</f>
        <v>9805</v>
      </c>
      <c r="Q195" s="19" t="s">
        <v>94</v>
      </c>
      <c r="R195" s="20">
        <v>1</v>
      </c>
      <c r="S195" s="20">
        <v>8</v>
      </c>
    </row>
    <row r="196" spans="1:19" ht="30">
      <c r="A196" s="19">
        <v>195</v>
      </c>
      <c r="B196" s="25" t="s">
        <v>237</v>
      </c>
      <c r="C196" s="25" t="s">
        <v>238</v>
      </c>
      <c r="D196" s="22" t="s">
        <v>280</v>
      </c>
      <c r="E196" s="19">
        <v>3</v>
      </c>
      <c r="F196" s="17" t="str">
        <f t="shared" si="3"/>
        <v>CFL2011_NNA+TAP+TAD_D2_HK1_2223_21</v>
      </c>
      <c r="G196" s="55">
        <v>1</v>
      </c>
      <c r="H196" s="55">
        <v>30</v>
      </c>
      <c r="I196" s="55">
        <v>60</v>
      </c>
      <c r="J196" s="88"/>
      <c r="K196" s="20" t="s">
        <v>51</v>
      </c>
      <c r="L196" s="20">
        <v>3</v>
      </c>
      <c r="M196" s="20">
        <v>6</v>
      </c>
      <c r="N196" s="20">
        <v>9</v>
      </c>
      <c r="O196" s="20" t="s">
        <v>712</v>
      </c>
      <c r="P196" s="19" t="str">
        <f>VLOOKUP(Q196,'[2]DS Giáo viên'!A$2:B$538,2,0)</f>
        <v>00425</v>
      </c>
      <c r="Q196" s="19" t="s">
        <v>93</v>
      </c>
      <c r="R196" s="20">
        <v>1</v>
      </c>
      <c r="S196" s="20">
        <v>8</v>
      </c>
    </row>
    <row r="197" spans="1:19" ht="30">
      <c r="A197" s="19">
        <v>196</v>
      </c>
      <c r="B197" s="25" t="s">
        <v>237</v>
      </c>
      <c r="C197" s="25" t="s">
        <v>238</v>
      </c>
      <c r="D197" s="22" t="s">
        <v>280</v>
      </c>
      <c r="E197" s="19">
        <v>3</v>
      </c>
      <c r="F197" s="17" t="str">
        <f t="shared" si="3"/>
        <v>CFL2011_NNA+TAP+TAD_D2_HK1_2223_21</v>
      </c>
      <c r="G197" s="55">
        <v>1</v>
      </c>
      <c r="H197" s="55">
        <v>30</v>
      </c>
      <c r="I197" s="55">
        <v>60</v>
      </c>
      <c r="J197" s="88"/>
      <c r="K197" s="20" t="s">
        <v>51</v>
      </c>
      <c r="L197" s="20">
        <v>5</v>
      </c>
      <c r="M197" s="20">
        <v>6</v>
      </c>
      <c r="N197" s="20">
        <v>9</v>
      </c>
      <c r="O197" s="20" t="s">
        <v>701</v>
      </c>
      <c r="P197" s="19" t="str">
        <f>VLOOKUP(Q197,'[2]DS Giáo viên'!A$2:B$538,2,0)</f>
        <v>00425</v>
      </c>
      <c r="Q197" s="19" t="s">
        <v>93</v>
      </c>
      <c r="R197" s="20">
        <v>1</v>
      </c>
      <c r="S197" s="20">
        <v>8</v>
      </c>
    </row>
    <row r="198" spans="1:19" ht="30">
      <c r="A198" s="19">
        <v>197</v>
      </c>
      <c r="B198" s="25" t="s">
        <v>239</v>
      </c>
      <c r="C198" s="25" t="s">
        <v>240</v>
      </c>
      <c r="D198" s="22" t="s">
        <v>280</v>
      </c>
      <c r="E198" s="19">
        <v>3</v>
      </c>
      <c r="F198" s="17" t="str">
        <f t="shared" si="3"/>
        <v>CFL2012_NNA+TAP+TAD_D2_HK1_2223_21</v>
      </c>
      <c r="G198" s="55">
        <v>1</v>
      </c>
      <c r="H198" s="55">
        <v>30</v>
      </c>
      <c r="I198" s="55">
        <v>60</v>
      </c>
      <c r="J198" s="88"/>
      <c r="K198" s="20" t="s">
        <v>51</v>
      </c>
      <c r="L198" s="33">
        <v>2</v>
      </c>
      <c r="M198" s="33">
        <v>6</v>
      </c>
      <c r="N198" s="33">
        <v>9</v>
      </c>
      <c r="O198" s="33" t="s">
        <v>701</v>
      </c>
      <c r="P198" s="19" t="str">
        <f>VLOOKUP(Q198,'[2]DS Giáo viên'!A$2:B$538,2,0)</f>
        <v>00151</v>
      </c>
      <c r="Q198" s="19" t="s">
        <v>91</v>
      </c>
      <c r="R198" s="33">
        <v>1</v>
      </c>
      <c r="S198" s="33">
        <v>8</v>
      </c>
    </row>
    <row r="199" spans="1:29" s="42" customFormat="1" ht="30">
      <c r="A199" s="19">
        <v>198</v>
      </c>
      <c r="B199" s="25" t="s">
        <v>239</v>
      </c>
      <c r="C199" s="25" t="s">
        <v>240</v>
      </c>
      <c r="D199" s="22" t="s">
        <v>280</v>
      </c>
      <c r="E199" s="19">
        <v>3</v>
      </c>
      <c r="F199" s="17" t="str">
        <f t="shared" si="3"/>
        <v>CFL2012_NNA+TAP+TAD_D2_HK1_2223_21</v>
      </c>
      <c r="G199" s="55">
        <v>1</v>
      </c>
      <c r="H199" s="55">
        <v>30</v>
      </c>
      <c r="I199" s="55">
        <v>60</v>
      </c>
      <c r="J199" s="89"/>
      <c r="K199" s="20" t="s">
        <v>51</v>
      </c>
      <c r="L199" s="20">
        <v>6</v>
      </c>
      <c r="M199" s="20">
        <v>6</v>
      </c>
      <c r="N199" s="20">
        <v>9</v>
      </c>
      <c r="O199" s="20" t="s">
        <v>701</v>
      </c>
      <c r="P199" s="19" t="str">
        <f>VLOOKUP(Q199,'[2]DS Giáo viên'!A$2:B$538,2,0)</f>
        <v>00151</v>
      </c>
      <c r="Q199" s="19" t="s">
        <v>91</v>
      </c>
      <c r="R199" s="20">
        <v>1</v>
      </c>
      <c r="S199" s="20">
        <v>8</v>
      </c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 s="42" customFormat="1" ht="27.75" customHeight="1">
      <c r="A200" s="19">
        <v>199</v>
      </c>
      <c r="B200" s="25" t="s">
        <v>241</v>
      </c>
      <c r="C200" s="25" t="s">
        <v>242</v>
      </c>
      <c r="D200" s="22" t="s">
        <v>247</v>
      </c>
      <c r="E200" s="36">
        <v>4</v>
      </c>
      <c r="F200" s="17" t="str">
        <f t="shared" si="3"/>
        <v>CIF2102_DLH_D2_HK1_2223_21</v>
      </c>
      <c r="G200" s="28">
        <v>1</v>
      </c>
      <c r="H200" s="55">
        <v>40</v>
      </c>
      <c r="I200" s="55">
        <v>75</v>
      </c>
      <c r="J200" s="87">
        <v>11</v>
      </c>
      <c r="K200" s="20" t="s">
        <v>50</v>
      </c>
      <c r="L200" s="20">
        <v>2</v>
      </c>
      <c r="M200" s="20">
        <v>1</v>
      </c>
      <c r="N200" s="20">
        <v>4</v>
      </c>
      <c r="O200" s="20" t="s">
        <v>684</v>
      </c>
      <c r="P200" s="19">
        <f>VLOOKUP(Q200,'[2]DS Giáo viên'!A$2:B$538,2,0)</f>
        <v>998</v>
      </c>
      <c r="Q200" s="19" t="s">
        <v>248</v>
      </c>
      <c r="R200" s="20">
        <v>1</v>
      </c>
      <c r="S200" s="20">
        <v>8</v>
      </c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 s="42" customFormat="1" ht="27.75" customHeight="1">
      <c r="A201" s="19">
        <v>200</v>
      </c>
      <c r="B201" s="25" t="s">
        <v>241</v>
      </c>
      <c r="C201" s="25" t="s">
        <v>242</v>
      </c>
      <c r="D201" s="22" t="s">
        <v>247</v>
      </c>
      <c r="E201" s="36">
        <v>4</v>
      </c>
      <c r="F201" s="17" t="str">
        <f t="shared" si="3"/>
        <v>CIF2102_DLH_D2_HK1_2223_21</v>
      </c>
      <c r="G201" s="28">
        <v>1</v>
      </c>
      <c r="H201" s="55">
        <v>40</v>
      </c>
      <c r="I201" s="55">
        <v>75</v>
      </c>
      <c r="J201" s="88"/>
      <c r="K201" s="20" t="s">
        <v>50</v>
      </c>
      <c r="L201" s="20">
        <v>4</v>
      </c>
      <c r="M201" s="20">
        <v>1</v>
      </c>
      <c r="N201" s="20">
        <v>4</v>
      </c>
      <c r="O201" s="20" t="s">
        <v>696</v>
      </c>
      <c r="P201" s="19">
        <f>VLOOKUP(Q201,'[2]DS Giáo viên'!A$2:B$538,2,0)</f>
        <v>998</v>
      </c>
      <c r="Q201" s="19" t="s">
        <v>248</v>
      </c>
      <c r="R201" s="20">
        <v>1</v>
      </c>
      <c r="S201" s="20">
        <v>8</v>
      </c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 s="42" customFormat="1" ht="27.75" customHeight="1">
      <c r="A202" s="19">
        <v>201</v>
      </c>
      <c r="B202" s="25" t="s">
        <v>241</v>
      </c>
      <c r="C202" s="25" t="s">
        <v>242</v>
      </c>
      <c r="D202" s="22" t="s">
        <v>247</v>
      </c>
      <c r="E202" s="36">
        <v>4</v>
      </c>
      <c r="F202" s="17" t="str">
        <f t="shared" si="3"/>
        <v>CIF2102_DLH_D2_HK1_2223_21</v>
      </c>
      <c r="G202" s="28">
        <v>2</v>
      </c>
      <c r="H202" s="55">
        <v>40</v>
      </c>
      <c r="I202" s="55">
        <v>75</v>
      </c>
      <c r="J202" s="88"/>
      <c r="K202" s="20" t="s">
        <v>51</v>
      </c>
      <c r="L202" s="20">
        <v>2</v>
      </c>
      <c r="M202" s="20">
        <v>6</v>
      </c>
      <c r="N202" s="20">
        <v>9</v>
      </c>
      <c r="O202" s="20" t="s">
        <v>700</v>
      </c>
      <c r="P202" s="19">
        <f>VLOOKUP(Q202,'[2]DS Giáo viên'!A$2:B$538,2,0)</f>
        <v>998</v>
      </c>
      <c r="Q202" s="19" t="s">
        <v>248</v>
      </c>
      <c r="R202" s="20">
        <v>1</v>
      </c>
      <c r="S202" s="20">
        <v>8</v>
      </c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 s="42" customFormat="1" ht="27.75" customHeight="1">
      <c r="A203" s="19">
        <v>202</v>
      </c>
      <c r="B203" s="25" t="s">
        <v>241</v>
      </c>
      <c r="C203" s="25" t="s">
        <v>242</v>
      </c>
      <c r="D203" s="22" t="s">
        <v>247</v>
      </c>
      <c r="E203" s="36">
        <v>4</v>
      </c>
      <c r="F203" s="17" t="str">
        <f t="shared" si="3"/>
        <v>CIF2102_DLH_D2_HK1_2223_21</v>
      </c>
      <c r="G203" s="28">
        <v>2</v>
      </c>
      <c r="H203" s="55">
        <v>40</v>
      </c>
      <c r="I203" s="55">
        <v>75</v>
      </c>
      <c r="J203" s="88"/>
      <c r="K203" s="20" t="s">
        <v>51</v>
      </c>
      <c r="L203" s="20">
        <v>4</v>
      </c>
      <c r="M203" s="20">
        <v>6</v>
      </c>
      <c r="N203" s="20">
        <v>9</v>
      </c>
      <c r="O203" s="20" t="s">
        <v>700</v>
      </c>
      <c r="P203" s="19">
        <f>VLOOKUP(Q203,'[2]DS Giáo viên'!A$2:B$538,2,0)</f>
        <v>998</v>
      </c>
      <c r="Q203" s="19" t="s">
        <v>248</v>
      </c>
      <c r="R203" s="20">
        <v>1</v>
      </c>
      <c r="S203" s="20">
        <v>8</v>
      </c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 s="42" customFormat="1" ht="27.75" customHeight="1">
      <c r="A204" s="19">
        <v>203</v>
      </c>
      <c r="B204" s="25" t="s">
        <v>243</v>
      </c>
      <c r="C204" s="25" t="s">
        <v>244</v>
      </c>
      <c r="D204" s="22" t="s">
        <v>247</v>
      </c>
      <c r="E204" s="36">
        <v>2</v>
      </c>
      <c r="F204" s="17" t="str">
        <f t="shared" si="3"/>
        <v>CIF2135_DLH_D2_HK1_2223_21</v>
      </c>
      <c r="G204" s="28">
        <v>1</v>
      </c>
      <c r="H204" s="55">
        <v>40</v>
      </c>
      <c r="I204" s="55">
        <v>75</v>
      </c>
      <c r="J204" s="88"/>
      <c r="K204" s="20" t="s">
        <v>51</v>
      </c>
      <c r="L204" s="20">
        <v>6</v>
      </c>
      <c r="M204" s="20">
        <v>6</v>
      </c>
      <c r="N204" s="20">
        <v>9</v>
      </c>
      <c r="O204" s="20" t="s">
        <v>699</v>
      </c>
      <c r="P204" s="19">
        <f>VLOOKUP(Q204,'[2]DS Giáo viên'!A$2:B$538,2,0)</f>
        <v>17112020</v>
      </c>
      <c r="Q204" s="19" t="s">
        <v>249</v>
      </c>
      <c r="R204" s="20">
        <v>1</v>
      </c>
      <c r="S204" s="20">
        <v>8</v>
      </c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 s="42" customFormat="1" ht="27.75" customHeight="1">
      <c r="A205" s="19">
        <v>204</v>
      </c>
      <c r="B205" s="25" t="s">
        <v>245</v>
      </c>
      <c r="C205" s="25" t="s">
        <v>246</v>
      </c>
      <c r="D205" s="22" t="s">
        <v>247</v>
      </c>
      <c r="E205" s="36">
        <v>3</v>
      </c>
      <c r="F205" s="17" t="str">
        <f t="shared" si="3"/>
        <v>CIF2131_DLH_D2_HK1_2223_21</v>
      </c>
      <c r="G205" s="28">
        <v>1</v>
      </c>
      <c r="H205" s="55">
        <v>40</v>
      </c>
      <c r="I205" s="55">
        <v>75</v>
      </c>
      <c r="J205" s="88"/>
      <c r="K205" s="20" t="s">
        <v>51</v>
      </c>
      <c r="L205" s="20">
        <v>3</v>
      </c>
      <c r="M205" s="20">
        <v>6</v>
      </c>
      <c r="N205" s="20">
        <v>8</v>
      </c>
      <c r="O205" s="20" t="s">
        <v>700</v>
      </c>
      <c r="P205" s="19" t="str">
        <f>VLOOKUP(Q205,'[2]DS Giáo viên'!A$2:B$538,2,0)</f>
        <v>07</v>
      </c>
      <c r="Q205" s="19" t="s">
        <v>250</v>
      </c>
      <c r="R205" s="20">
        <v>1</v>
      </c>
      <c r="S205" s="20">
        <v>8</v>
      </c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 s="42" customFormat="1" ht="27.75" customHeight="1">
      <c r="A206" s="19">
        <v>205</v>
      </c>
      <c r="B206" s="25" t="s">
        <v>245</v>
      </c>
      <c r="C206" s="25" t="s">
        <v>246</v>
      </c>
      <c r="D206" s="22" t="s">
        <v>247</v>
      </c>
      <c r="E206" s="36">
        <v>3</v>
      </c>
      <c r="F206" s="17" t="str">
        <f t="shared" si="3"/>
        <v>CIF2131_DLH_D2_HK1_2223_21</v>
      </c>
      <c r="G206" s="28">
        <v>1</v>
      </c>
      <c r="H206" s="55">
        <v>40</v>
      </c>
      <c r="I206" s="55">
        <v>75</v>
      </c>
      <c r="J206" s="88"/>
      <c r="K206" s="20" t="s">
        <v>51</v>
      </c>
      <c r="L206" s="20">
        <v>5</v>
      </c>
      <c r="M206" s="20">
        <v>6</v>
      </c>
      <c r="N206" s="20">
        <v>8</v>
      </c>
      <c r="O206" s="20" t="s">
        <v>688</v>
      </c>
      <c r="P206" s="19" t="str">
        <f>VLOOKUP(Q206,'[2]DS Giáo viên'!A$2:B$538,2,0)</f>
        <v>07</v>
      </c>
      <c r="Q206" s="19" t="s">
        <v>250</v>
      </c>
      <c r="R206" s="20">
        <v>1</v>
      </c>
      <c r="S206" s="20">
        <v>8</v>
      </c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 s="42" customFormat="1" ht="27.75" customHeight="1">
      <c r="A207" s="19">
        <v>206</v>
      </c>
      <c r="B207" s="25" t="s">
        <v>251</v>
      </c>
      <c r="C207" s="25" t="s">
        <v>252</v>
      </c>
      <c r="D207" s="22" t="s">
        <v>264</v>
      </c>
      <c r="E207" s="19">
        <v>2</v>
      </c>
      <c r="F207" s="17" t="str">
        <f t="shared" si="3"/>
        <v>CIF1029_QLV+QDL_D2_HK1_2223_21</v>
      </c>
      <c r="G207" s="28">
        <v>1</v>
      </c>
      <c r="H207" s="28">
        <v>40</v>
      </c>
      <c r="I207" s="28">
        <v>60</v>
      </c>
      <c r="J207" s="87">
        <v>11</v>
      </c>
      <c r="K207" s="20" t="s">
        <v>51</v>
      </c>
      <c r="L207" s="20">
        <v>2</v>
      </c>
      <c r="M207" s="20">
        <v>6</v>
      </c>
      <c r="N207" s="20">
        <v>7</v>
      </c>
      <c r="O207" s="20" t="s">
        <v>712</v>
      </c>
      <c r="P207" s="19">
        <f>VLOOKUP(Q207,'[2]DS Giáo viên'!A$2:B$538,2,0)</f>
        <v>170619</v>
      </c>
      <c r="Q207" s="19" t="s">
        <v>261</v>
      </c>
      <c r="R207" s="20">
        <v>1</v>
      </c>
      <c r="S207" s="20">
        <v>8</v>
      </c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 s="42" customFormat="1" ht="27.75" customHeight="1">
      <c r="A208" s="19">
        <v>207</v>
      </c>
      <c r="B208" s="25" t="s">
        <v>253</v>
      </c>
      <c r="C208" s="25" t="s">
        <v>254</v>
      </c>
      <c r="D208" s="22" t="s">
        <v>264</v>
      </c>
      <c r="E208" s="19">
        <v>3</v>
      </c>
      <c r="F208" s="17" t="str">
        <f t="shared" si="3"/>
        <v> CIF1039_QLV+QDL_D2_HK1_2223_21</v>
      </c>
      <c r="G208" s="19">
        <v>1</v>
      </c>
      <c r="H208" s="28">
        <v>40</v>
      </c>
      <c r="I208" s="28">
        <v>60</v>
      </c>
      <c r="J208" s="88"/>
      <c r="K208" s="20" t="s">
        <v>51</v>
      </c>
      <c r="L208" s="33">
        <v>2</v>
      </c>
      <c r="M208" s="33">
        <v>8</v>
      </c>
      <c r="N208" s="33">
        <v>10</v>
      </c>
      <c r="O208" s="20" t="s">
        <v>712</v>
      </c>
      <c r="P208" s="19" t="str">
        <f>VLOOKUP(Q208,'[2]DS Giáo viên'!A$2:B$538,2,0)</f>
        <v>9999</v>
      </c>
      <c r="Q208" s="34" t="s">
        <v>262</v>
      </c>
      <c r="R208" s="20">
        <v>1</v>
      </c>
      <c r="S208" s="20">
        <v>8</v>
      </c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 s="42" customFormat="1" ht="27.75" customHeight="1">
      <c r="A209" s="19">
        <v>208</v>
      </c>
      <c r="B209" s="25" t="s">
        <v>251</v>
      </c>
      <c r="C209" s="25" t="s">
        <v>252</v>
      </c>
      <c r="D209" s="22" t="s">
        <v>264</v>
      </c>
      <c r="E209" s="19">
        <v>2</v>
      </c>
      <c r="F209" s="17" t="str">
        <f t="shared" si="3"/>
        <v>CIF1029_QLV+QDL_D2_HK1_2223_21</v>
      </c>
      <c r="G209" s="28">
        <v>1</v>
      </c>
      <c r="H209" s="28">
        <v>40</v>
      </c>
      <c r="I209" s="28">
        <v>60</v>
      </c>
      <c r="J209" s="88"/>
      <c r="K209" s="20" t="s">
        <v>51</v>
      </c>
      <c r="L209" s="20">
        <v>4</v>
      </c>
      <c r="M209" s="20">
        <v>6</v>
      </c>
      <c r="N209" s="20">
        <v>7</v>
      </c>
      <c r="O209" s="19" t="s">
        <v>712</v>
      </c>
      <c r="P209" s="19">
        <f>VLOOKUP(Q209,'[2]DS Giáo viên'!A$2:B$538,2,0)</f>
        <v>170619</v>
      </c>
      <c r="Q209" s="19" t="s">
        <v>261</v>
      </c>
      <c r="R209" s="20">
        <v>1</v>
      </c>
      <c r="S209" s="20">
        <v>8</v>
      </c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 s="42" customFormat="1" ht="27.75" customHeight="1">
      <c r="A210" s="19">
        <v>209</v>
      </c>
      <c r="B210" s="25" t="s">
        <v>253</v>
      </c>
      <c r="C210" s="25" t="s">
        <v>254</v>
      </c>
      <c r="D210" s="22" t="s">
        <v>264</v>
      </c>
      <c r="E210" s="19">
        <v>3</v>
      </c>
      <c r="F210" s="17" t="str">
        <f t="shared" si="3"/>
        <v> CIF1039_QLV+QDL_D2_HK1_2223_21</v>
      </c>
      <c r="G210" s="19">
        <v>1</v>
      </c>
      <c r="H210" s="28">
        <v>40</v>
      </c>
      <c r="I210" s="28">
        <v>60</v>
      </c>
      <c r="J210" s="88"/>
      <c r="K210" s="20" t="s">
        <v>51</v>
      </c>
      <c r="L210" s="33">
        <v>4</v>
      </c>
      <c r="M210" s="33">
        <v>8</v>
      </c>
      <c r="N210" s="33">
        <v>10</v>
      </c>
      <c r="O210" s="19" t="s">
        <v>712</v>
      </c>
      <c r="P210" s="19" t="str">
        <f>VLOOKUP(Q210,'[2]DS Giáo viên'!A$2:B$538,2,0)</f>
        <v>9999</v>
      </c>
      <c r="Q210" s="34" t="s">
        <v>262</v>
      </c>
      <c r="R210" s="20">
        <v>1</v>
      </c>
      <c r="S210" s="20">
        <v>8</v>
      </c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19" ht="15">
      <c r="A211" s="19">
        <v>210</v>
      </c>
      <c r="B211" s="25" t="s">
        <v>255</v>
      </c>
      <c r="C211" s="25" t="s">
        <v>256</v>
      </c>
      <c r="D211" s="22" t="s">
        <v>264</v>
      </c>
      <c r="E211" s="19">
        <v>3</v>
      </c>
      <c r="F211" s="17" t="str">
        <f t="shared" si="3"/>
        <v>CIF1022_QLV+QDL_D2_HK1_2223_21</v>
      </c>
      <c r="G211" s="28">
        <v>1</v>
      </c>
      <c r="H211" s="28">
        <v>40</v>
      </c>
      <c r="I211" s="28">
        <v>60</v>
      </c>
      <c r="J211" s="88"/>
      <c r="K211" s="20" t="s">
        <v>51</v>
      </c>
      <c r="L211" s="20">
        <v>3</v>
      </c>
      <c r="M211" s="20">
        <v>6</v>
      </c>
      <c r="N211" s="20">
        <v>8</v>
      </c>
      <c r="O211" s="20" t="s">
        <v>695</v>
      </c>
      <c r="P211" s="19" t="str">
        <f>VLOOKUP(Q211,'[2]DS Giáo viên'!A$2:B$538,2,0)</f>
        <v>00091</v>
      </c>
      <c r="Q211" s="22" t="s">
        <v>263</v>
      </c>
      <c r="R211" s="20">
        <v>1</v>
      </c>
      <c r="S211" s="20">
        <v>8</v>
      </c>
    </row>
    <row r="212" spans="1:19" ht="15">
      <c r="A212" s="19">
        <v>211</v>
      </c>
      <c r="B212" s="25" t="s">
        <v>255</v>
      </c>
      <c r="C212" s="25" t="s">
        <v>256</v>
      </c>
      <c r="D212" s="22" t="s">
        <v>264</v>
      </c>
      <c r="E212" s="19">
        <v>3</v>
      </c>
      <c r="F212" s="17" t="str">
        <f t="shared" si="3"/>
        <v>CIF1022_QLV+QDL_D2_HK1_2223_21</v>
      </c>
      <c r="G212" s="28">
        <v>1</v>
      </c>
      <c r="H212" s="28">
        <v>40</v>
      </c>
      <c r="I212" s="28">
        <v>60</v>
      </c>
      <c r="J212" s="88"/>
      <c r="K212" s="20" t="s">
        <v>51</v>
      </c>
      <c r="L212" s="20">
        <v>5</v>
      </c>
      <c r="M212" s="20">
        <v>6</v>
      </c>
      <c r="N212" s="20">
        <v>8</v>
      </c>
      <c r="O212" s="20" t="s">
        <v>711</v>
      </c>
      <c r="P212" s="19" t="str">
        <f>VLOOKUP(Q212,'[2]DS Giáo viên'!A$2:B$538,2,0)</f>
        <v>00091</v>
      </c>
      <c r="Q212" s="22" t="s">
        <v>263</v>
      </c>
      <c r="R212" s="20">
        <v>1</v>
      </c>
      <c r="S212" s="20">
        <v>8</v>
      </c>
    </row>
    <row r="213" spans="1:19" ht="25.5">
      <c r="A213" s="19">
        <v>212</v>
      </c>
      <c r="B213" s="61" t="s">
        <v>257</v>
      </c>
      <c r="C213" s="61" t="s">
        <v>258</v>
      </c>
      <c r="D213" s="62" t="s">
        <v>264</v>
      </c>
      <c r="E213" s="63">
        <v>2</v>
      </c>
      <c r="F213" s="64" t="str">
        <f t="shared" si="3"/>
        <v>CIF2122_QLV+QDL_D2_HK1_2223_21</v>
      </c>
      <c r="G213" s="65">
        <v>1</v>
      </c>
      <c r="H213" s="65">
        <v>40</v>
      </c>
      <c r="I213" s="65">
        <v>60</v>
      </c>
      <c r="J213" s="102"/>
      <c r="K213" s="66" t="s">
        <v>51</v>
      </c>
      <c r="L213" s="66">
        <v>6</v>
      </c>
      <c r="M213" s="66">
        <v>6</v>
      </c>
      <c r="N213" s="66">
        <v>9</v>
      </c>
      <c r="O213" s="63" t="s">
        <v>700</v>
      </c>
      <c r="P213" s="63" t="str">
        <f>VLOOKUP(Q213,'[2]DS Giáo viên'!A$2:B$538,2,0)</f>
        <v>00091</v>
      </c>
      <c r="Q213" s="63" t="s">
        <v>263</v>
      </c>
      <c r="R213" s="66">
        <v>1</v>
      </c>
      <c r="S213" s="66">
        <v>8</v>
      </c>
    </row>
    <row r="214" spans="1:19" ht="45">
      <c r="A214" s="19">
        <v>213</v>
      </c>
      <c r="B214" s="25" t="s">
        <v>259</v>
      </c>
      <c r="C214" s="25" t="s">
        <v>260</v>
      </c>
      <c r="D214" s="22" t="s">
        <v>271</v>
      </c>
      <c r="E214" s="19">
        <v>2</v>
      </c>
      <c r="F214" s="17" t="str">
        <f t="shared" si="3"/>
        <v>CIF1012_QLV+QDL+TTV+QTT_D2_HK1_2223_21</v>
      </c>
      <c r="G214" s="28">
        <v>1</v>
      </c>
      <c r="H214" s="28">
        <v>40</v>
      </c>
      <c r="I214" s="28">
        <v>80</v>
      </c>
      <c r="J214" s="89"/>
      <c r="K214" s="20" t="s">
        <v>50</v>
      </c>
      <c r="L214" s="20">
        <v>6</v>
      </c>
      <c r="M214" s="20">
        <v>1</v>
      </c>
      <c r="N214" s="20">
        <v>4</v>
      </c>
      <c r="O214" s="19" t="s">
        <v>699</v>
      </c>
      <c r="P214" s="19" t="str">
        <f>VLOOKUP(Q214,'[2]DS Giáo viên'!A$2:B$538,2,0)</f>
        <v>07</v>
      </c>
      <c r="Q214" s="19" t="s">
        <v>250</v>
      </c>
      <c r="R214" s="20">
        <v>1</v>
      </c>
      <c r="S214" s="20">
        <v>8</v>
      </c>
    </row>
    <row r="215" spans="1:19" ht="30.75" customHeight="1">
      <c r="A215" s="19">
        <v>214</v>
      </c>
      <c r="B215" s="25" t="s">
        <v>251</v>
      </c>
      <c r="C215" s="25" t="s">
        <v>252</v>
      </c>
      <c r="D215" s="25" t="s">
        <v>265</v>
      </c>
      <c r="E215" s="19">
        <v>2</v>
      </c>
      <c r="F215" s="17" t="str">
        <f t="shared" si="3"/>
        <v>CIF1029_VDL+VTT_D2_HK1_2223_21</v>
      </c>
      <c r="G215" s="28">
        <v>1</v>
      </c>
      <c r="H215" s="28">
        <v>40</v>
      </c>
      <c r="I215" s="28">
        <v>80</v>
      </c>
      <c r="J215" s="103">
        <v>11</v>
      </c>
      <c r="K215" s="20" t="s">
        <v>51</v>
      </c>
      <c r="L215" s="20">
        <v>3</v>
      </c>
      <c r="M215" s="20">
        <v>6</v>
      </c>
      <c r="N215" s="20">
        <v>7</v>
      </c>
      <c r="O215" s="19" t="s">
        <v>694</v>
      </c>
      <c r="P215" s="19">
        <f>VLOOKUP(Q215,'[2]DS Giáo viên'!A$2:B$538,2,0)</f>
        <v>170619</v>
      </c>
      <c r="Q215" s="19" t="s">
        <v>261</v>
      </c>
      <c r="R215" s="20">
        <v>1</v>
      </c>
      <c r="S215" s="20">
        <v>8</v>
      </c>
    </row>
    <row r="216" spans="1:19" ht="25.5" customHeight="1">
      <c r="A216" s="19">
        <v>215</v>
      </c>
      <c r="B216" s="25" t="s">
        <v>253</v>
      </c>
      <c r="C216" s="25" t="s">
        <v>254</v>
      </c>
      <c r="D216" s="25" t="s">
        <v>265</v>
      </c>
      <c r="E216" s="19">
        <v>3</v>
      </c>
      <c r="F216" s="17" t="str">
        <f t="shared" si="3"/>
        <v> CIF1039_VDL+VTT_D2_HK1_2223_21</v>
      </c>
      <c r="G216" s="28">
        <v>1</v>
      </c>
      <c r="H216" s="28">
        <v>40</v>
      </c>
      <c r="I216" s="28">
        <v>80</v>
      </c>
      <c r="J216" s="104"/>
      <c r="K216" s="20" t="s">
        <v>51</v>
      </c>
      <c r="L216" s="20">
        <v>3</v>
      </c>
      <c r="M216" s="20">
        <v>8</v>
      </c>
      <c r="N216" s="20">
        <v>10</v>
      </c>
      <c r="O216" s="19" t="s">
        <v>694</v>
      </c>
      <c r="P216" s="19" t="str">
        <f>VLOOKUP(Q216,'[2]DS Giáo viên'!A$2:B$538,2,0)</f>
        <v>9999</v>
      </c>
      <c r="Q216" s="19" t="s">
        <v>262</v>
      </c>
      <c r="R216" s="20">
        <v>1</v>
      </c>
      <c r="S216" s="20">
        <v>8</v>
      </c>
    </row>
    <row r="217" spans="1:19" ht="25.5" customHeight="1">
      <c r="A217" s="19">
        <v>216</v>
      </c>
      <c r="B217" s="25" t="s">
        <v>251</v>
      </c>
      <c r="C217" s="25" t="s">
        <v>252</v>
      </c>
      <c r="D217" s="25" t="s">
        <v>265</v>
      </c>
      <c r="E217" s="19">
        <v>2</v>
      </c>
      <c r="F217" s="17" t="str">
        <f t="shared" si="3"/>
        <v>CIF1029_VDL+VTT_D2_HK1_2223_21</v>
      </c>
      <c r="G217" s="28">
        <v>1</v>
      </c>
      <c r="H217" s="28">
        <v>40</v>
      </c>
      <c r="I217" s="28">
        <v>80</v>
      </c>
      <c r="J217" s="104"/>
      <c r="K217" s="20" t="s">
        <v>51</v>
      </c>
      <c r="L217" s="20">
        <v>5</v>
      </c>
      <c r="M217" s="20">
        <v>6</v>
      </c>
      <c r="N217" s="20">
        <v>7</v>
      </c>
      <c r="O217" s="23" t="s">
        <v>698</v>
      </c>
      <c r="P217" s="19">
        <f>VLOOKUP(Q217,'[2]DS Giáo viên'!A$2:B$538,2,0)</f>
        <v>170619</v>
      </c>
      <c r="Q217" s="19" t="s">
        <v>261</v>
      </c>
      <c r="R217" s="33">
        <v>1</v>
      </c>
      <c r="S217" s="33">
        <v>8</v>
      </c>
    </row>
    <row r="218" spans="1:29" s="40" customFormat="1" ht="26.25" customHeight="1">
      <c r="A218" s="19">
        <v>217</v>
      </c>
      <c r="B218" s="25" t="s">
        <v>253</v>
      </c>
      <c r="C218" s="25" t="s">
        <v>254</v>
      </c>
      <c r="D218" s="25" t="s">
        <v>265</v>
      </c>
      <c r="E218" s="19">
        <v>3</v>
      </c>
      <c r="F218" s="17" t="str">
        <f t="shared" si="3"/>
        <v> CIF1039_VDL+VTT_D2_HK1_2223_21</v>
      </c>
      <c r="G218" s="28">
        <v>1</v>
      </c>
      <c r="H218" s="28">
        <v>40</v>
      </c>
      <c r="I218" s="28">
        <v>80</v>
      </c>
      <c r="J218" s="104"/>
      <c r="K218" s="20" t="s">
        <v>51</v>
      </c>
      <c r="L218" s="20">
        <v>5</v>
      </c>
      <c r="M218" s="20">
        <v>8</v>
      </c>
      <c r="N218" s="20">
        <v>10</v>
      </c>
      <c r="O218" s="19" t="s">
        <v>698</v>
      </c>
      <c r="P218" s="19" t="str">
        <f>VLOOKUP(Q218,'[2]DS Giáo viên'!A$2:B$538,2,0)</f>
        <v>9999</v>
      </c>
      <c r="Q218" s="19" t="s">
        <v>262</v>
      </c>
      <c r="R218" s="20">
        <v>1</v>
      </c>
      <c r="S218" s="19">
        <v>8</v>
      </c>
      <c r="T218" s="38"/>
      <c r="U218" s="38"/>
      <c r="V218" s="38"/>
      <c r="W218" s="38"/>
      <c r="X218" s="38"/>
      <c r="Y218" s="38"/>
      <c r="Z218" s="38"/>
      <c r="AA218" s="38"/>
      <c r="AB218" s="38"/>
      <c r="AC218" s="41"/>
    </row>
    <row r="219" spans="1:29" s="40" customFormat="1" ht="26.25" customHeight="1">
      <c r="A219" s="19">
        <v>218</v>
      </c>
      <c r="B219" s="25" t="s">
        <v>255</v>
      </c>
      <c r="C219" s="25" t="s">
        <v>256</v>
      </c>
      <c r="D219" s="25" t="s">
        <v>265</v>
      </c>
      <c r="E219" s="19">
        <v>3</v>
      </c>
      <c r="F219" s="17" t="str">
        <f t="shared" si="3"/>
        <v>CIF1022_VDL+VTT_D2_HK1_2223_21</v>
      </c>
      <c r="G219" s="28">
        <v>1</v>
      </c>
      <c r="H219" s="28">
        <v>40</v>
      </c>
      <c r="I219" s="28">
        <v>80</v>
      </c>
      <c r="J219" s="104"/>
      <c r="K219" s="20" t="s">
        <v>51</v>
      </c>
      <c r="L219" s="20">
        <v>2</v>
      </c>
      <c r="M219" s="20">
        <v>6</v>
      </c>
      <c r="N219" s="20">
        <v>8</v>
      </c>
      <c r="O219" s="19" t="s">
        <v>684</v>
      </c>
      <c r="P219" s="19" t="str">
        <f>VLOOKUP(Q219,'[2]DS Giáo viên'!A$2:B$538,2,0)</f>
        <v>00091</v>
      </c>
      <c r="Q219" s="19" t="s">
        <v>263</v>
      </c>
      <c r="R219" s="20">
        <v>1</v>
      </c>
      <c r="S219" s="19">
        <v>8</v>
      </c>
      <c r="T219" s="38"/>
      <c r="U219" s="38"/>
      <c r="V219" s="38"/>
      <c r="W219" s="38"/>
      <c r="X219" s="38"/>
      <c r="Y219" s="38"/>
      <c r="Z219" s="38"/>
      <c r="AA219" s="38"/>
      <c r="AB219" s="38"/>
      <c r="AC219" s="41"/>
    </row>
    <row r="220" spans="1:19" ht="25.5" customHeight="1">
      <c r="A220" s="19">
        <v>219</v>
      </c>
      <c r="B220" s="25" t="s">
        <v>255</v>
      </c>
      <c r="C220" s="25" t="s">
        <v>256</v>
      </c>
      <c r="D220" s="25" t="s">
        <v>265</v>
      </c>
      <c r="E220" s="19">
        <v>3</v>
      </c>
      <c r="F220" s="17" t="str">
        <f t="shared" si="3"/>
        <v>CIF1022_VDL+VTT_D2_HK1_2223_21</v>
      </c>
      <c r="G220" s="28">
        <v>1</v>
      </c>
      <c r="H220" s="28">
        <v>40</v>
      </c>
      <c r="I220" s="28">
        <v>80</v>
      </c>
      <c r="J220" s="104"/>
      <c r="K220" s="20" t="s">
        <v>51</v>
      </c>
      <c r="L220" s="20">
        <v>4</v>
      </c>
      <c r="M220" s="20">
        <v>6</v>
      </c>
      <c r="N220" s="20">
        <v>8</v>
      </c>
      <c r="O220" s="20" t="s">
        <v>696</v>
      </c>
      <c r="P220" s="19" t="str">
        <f>VLOOKUP(Q220,'[2]DS Giáo viên'!A$2:B$538,2,0)</f>
        <v>00091</v>
      </c>
      <c r="Q220" s="19" t="s">
        <v>263</v>
      </c>
      <c r="R220" s="20">
        <v>1</v>
      </c>
      <c r="S220" s="20">
        <v>8</v>
      </c>
    </row>
    <row r="221" spans="1:19" ht="25.5" customHeight="1">
      <c r="A221" s="19">
        <v>220</v>
      </c>
      <c r="B221" s="25" t="s">
        <v>266</v>
      </c>
      <c r="C221" s="25" t="s">
        <v>267</v>
      </c>
      <c r="D221" s="25" t="s">
        <v>265</v>
      </c>
      <c r="E221" s="19">
        <v>2</v>
      </c>
      <c r="F221" s="17" t="str">
        <f t="shared" si="3"/>
        <v>CIF1031_VDL+VTT_D2_HK1_2223_21</v>
      </c>
      <c r="G221" s="28">
        <v>1</v>
      </c>
      <c r="H221" s="28">
        <v>40</v>
      </c>
      <c r="I221" s="28">
        <v>80</v>
      </c>
      <c r="J221" s="104"/>
      <c r="K221" s="20" t="s">
        <v>50</v>
      </c>
      <c r="L221" s="20">
        <v>6</v>
      </c>
      <c r="M221" s="20">
        <v>1</v>
      </c>
      <c r="N221" s="20">
        <v>4</v>
      </c>
      <c r="O221" s="20" t="s">
        <v>696</v>
      </c>
      <c r="P221" s="19" t="str">
        <f>VLOOKUP(Q221,'[2]DS Giáo viên'!A$2:B$538,2,0)</f>
        <v>00092</v>
      </c>
      <c r="Q221" s="19" t="s">
        <v>268</v>
      </c>
      <c r="R221" s="20">
        <v>1</v>
      </c>
      <c r="S221" s="20">
        <v>8</v>
      </c>
    </row>
    <row r="222" spans="1:19" ht="28.5" customHeight="1">
      <c r="A222" s="19">
        <v>221</v>
      </c>
      <c r="B222" s="25" t="s">
        <v>259</v>
      </c>
      <c r="C222" s="25" t="s">
        <v>260</v>
      </c>
      <c r="D222" s="25" t="s">
        <v>270</v>
      </c>
      <c r="E222" s="19">
        <v>2</v>
      </c>
      <c r="F222" s="17" t="str">
        <f t="shared" si="3"/>
        <v>CIF1012_VDL+VTT+TTV+QTT_D2_HK1_2223_21</v>
      </c>
      <c r="G222" s="28">
        <v>1</v>
      </c>
      <c r="H222" s="28">
        <v>40</v>
      </c>
      <c r="I222" s="28">
        <v>80</v>
      </c>
      <c r="J222" s="105"/>
      <c r="K222" s="20" t="s">
        <v>51</v>
      </c>
      <c r="L222" s="20">
        <v>6</v>
      </c>
      <c r="M222" s="20">
        <v>6</v>
      </c>
      <c r="N222" s="20">
        <v>9</v>
      </c>
      <c r="O222" s="20" t="s">
        <v>696</v>
      </c>
      <c r="P222" s="19" t="str">
        <f>VLOOKUP(Q222,'[2]DS Giáo viên'!A$2:B$538,2,0)</f>
        <v>07</v>
      </c>
      <c r="Q222" s="19" t="s">
        <v>250</v>
      </c>
      <c r="R222" s="20">
        <v>1</v>
      </c>
      <c r="S222" s="20">
        <v>8</v>
      </c>
    </row>
    <row r="223" spans="1:19" ht="34.5" customHeight="1">
      <c r="A223" s="19">
        <v>222</v>
      </c>
      <c r="B223" s="25" t="s">
        <v>274</v>
      </c>
      <c r="C223" s="25" t="s">
        <v>275</v>
      </c>
      <c r="D223" s="25" t="s">
        <v>269</v>
      </c>
      <c r="E223" s="19">
        <v>3</v>
      </c>
      <c r="F223" s="17" t="str">
        <f t="shared" si="3"/>
        <v>CIF1017_TTV+QTT_D2_HK1_2223_21</v>
      </c>
      <c r="G223" s="28">
        <v>1</v>
      </c>
      <c r="H223" s="28">
        <v>20</v>
      </c>
      <c r="I223" s="28">
        <v>50</v>
      </c>
      <c r="J223" s="87">
        <v>11</v>
      </c>
      <c r="K223" s="20" t="s">
        <v>51</v>
      </c>
      <c r="L223" s="20">
        <v>4</v>
      </c>
      <c r="M223" s="20">
        <v>6</v>
      </c>
      <c r="N223" s="20">
        <v>8</v>
      </c>
      <c r="O223" s="20" t="s">
        <v>710</v>
      </c>
      <c r="P223" s="19" t="str">
        <f>VLOOKUP(Q223,'[2]DS Giáo viên'!A$2:B$538,2,0)</f>
        <v>00179</v>
      </c>
      <c r="Q223" s="19" t="s">
        <v>278</v>
      </c>
      <c r="R223" s="20">
        <v>1</v>
      </c>
      <c r="S223" s="20">
        <v>8</v>
      </c>
    </row>
    <row r="224" spans="1:19" ht="34.5" customHeight="1">
      <c r="A224" s="19">
        <v>223</v>
      </c>
      <c r="B224" s="25" t="s">
        <v>274</v>
      </c>
      <c r="C224" s="25" t="s">
        <v>275</v>
      </c>
      <c r="D224" s="25" t="s">
        <v>269</v>
      </c>
      <c r="E224" s="19">
        <v>3</v>
      </c>
      <c r="F224" s="17" t="str">
        <f t="shared" si="3"/>
        <v>CIF1017_TTV+QTT_D2_HK1_2223_21</v>
      </c>
      <c r="G224" s="28">
        <v>1</v>
      </c>
      <c r="H224" s="28">
        <v>20</v>
      </c>
      <c r="I224" s="28">
        <v>50</v>
      </c>
      <c r="J224" s="89"/>
      <c r="K224" s="20" t="s">
        <v>51</v>
      </c>
      <c r="L224" s="20">
        <v>6</v>
      </c>
      <c r="M224" s="20">
        <v>6</v>
      </c>
      <c r="N224" s="20">
        <v>8</v>
      </c>
      <c r="O224" s="20" t="s">
        <v>702</v>
      </c>
      <c r="P224" s="19" t="str">
        <f>VLOOKUP(Q224,'[2]DS Giáo viên'!A$2:B$538,2,0)</f>
        <v>00179</v>
      </c>
      <c r="Q224" s="19" t="s">
        <v>278</v>
      </c>
      <c r="R224" s="20">
        <v>1</v>
      </c>
      <c r="S224" s="20">
        <v>8</v>
      </c>
    </row>
  </sheetData>
  <sheetProtection/>
  <autoFilter ref="A2:S224"/>
  <mergeCells count="35">
    <mergeCell ref="H2:H3"/>
    <mergeCell ref="I2:I3"/>
    <mergeCell ref="J2:J3"/>
    <mergeCell ref="P2:P3"/>
    <mergeCell ref="J104:J117"/>
    <mergeCell ref="A1:S1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S2:S3"/>
    <mergeCell ref="Q2:Q3"/>
    <mergeCell ref="R2:R3"/>
    <mergeCell ref="M2:M3"/>
    <mergeCell ref="N2:N3"/>
    <mergeCell ref="O2:O3"/>
    <mergeCell ref="J138:J146"/>
    <mergeCell ref="J147:J151"/>
    <mergeCell ref="J152:J167"/>
    <mergeCell ref="J118:J124"/>
    <mergeCell ref="J125:J137"/>
    <mergeCell ref="J207:J214"/>
    <mergeCell ref="J215:J222"/>
    <mergeCell ref="J223:J224"/>
    <mergeCell ref="J168:J174"/>
    <mergeCell ref="J175:J178"/>
    <mergeCell ref="J179:J181"/>
    <mergeCell ref="J182:J189"/>
    <mergeCell ref="J190:J199"/>
    <mergeCell ref="J200:J206"/>
  </mergeCells>
  <dataValidations count="6">
    <dataValidation type="decimal" allowBlank="1" showInputMessage="1" showErrorMessage="1" promptTitle="Kiểm tra nhập dữ liệu" prompt="Bạn nhập thứ từ: 2 đến 7" errorTitle="Kiểm tra nhập dữ liệu" error="Bạn nhập thứ từ: 2 đến 7" sqref="L68:L69 L4:L65 L77:L85 L71:L74 L88:L89 L92:L178 L184:L224">
      <formula1>2</formula1>
      <formula2>7</formula2>
    </dataValidation>
    <dataValidation type="decimal" allowBlank="1" showInputMessage="1" showErrorMessage="1" promptTitle="Kiểm tra dữ liệu nhập vào" prompt="Bạn nhập từ: 1 đến 20" errorTitle="Kiểm tra dữ liệu nhập vào" error="Bạn nhập từ: 1 đến 20" sqref="L66:L67 L75:L76 M4:M65 L179:L183 L86:L87 L70 M92:M178 M185:M224 L90:L91">
      <formula1>1</formula1>
      <formula2>20</formula2>
    </dataValidation>
    <dataValidation errorStyle="warning" type="whole" allowBlank="1" showInputMessage="1" showErrorMessage="1" promptTitle="Kiểm tra dữ liệu nhập vào" prompt="Bạn nhập từ: 1 đến 20" errorTitle="Kiểm tra dữ liệu nhập vào" error="Bạn nhập từ: 1 đến 20" sqref="N4:N65 M179:M184 N92:N178 N185:N224 M66:M91">
      <formula1>1</formula1>
      <formula2>50</formula2>
    </dataValidation>
    <dataValidation allowBlank="1" showInputMessage="1" showErrorMessage="1" promptTitle="Kiểm tra dữ liệu nhập vào" prompt="Mã phòng học phải nhập đúng theo mã trong phần mềm UniSoft" sqref="O211:O212 N179:N184 O220:O224 O173:O208 O4:O171 N66:N91"/>
    <dataValidation type="decimal" allowBlank="1" showInputMessage="1" showErrorMessage="1" promptTitle="Kiểm tra dữ liệu nhập vào" prompt="Nhập số tín chỉ là số từ 0 đến 20" errorTitle="Kiểm tra dữ liệu nhập vào" error="Nhập số tín chỉ là số từ 0 đến 20" sqref="E4:E224">
      <formula1>0</formula1>
      <formula2>20</formula2>
    </dataValidation>
    <dataValidation type="list" allowBlank="1" showInputMessage="1" showErrorMessage="1" promptTitle="Kiểm tra dữ liệu nhập vào" prompt="Bạn nhập: Sáng, Chiều, Tối" errorTitle="Kiểm tra dữ liệu nhập vào" error="Bạn nhập: Sáng, Chiều, Tối" sqref="K4:K224">
      <formula1>"Sáng, Chiều, Tối"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5.8515625" style="18" customWidth="1"/>
    <col min="2" max="2" width="27.7109375" style="13" customWidth="1"/>
    <col min="3" max="3" width="10.421875" style="18" customWidth="1"/>
    <col min="4" max="4" width="12.00390625" style="14" customWidth="1"/>
    <col min="5" max="5" width="6.57421875" style="18" customWidth="1"/>
    <col min="6" max="6" width="37.28125" style="18" customWidth="1"/>
    <col min="7" max="7" width="5.8515625" style="14" customWidth="1"/>
    <col min="8" max="9" width="5.8515625" style="14" hidden="1" customWidth="1"/>
    <col min="10" max="10" width="5.8515625" style="18" hidden="1" customWidth="1"/>
    <col min="11" max="11" width="6.7109375" style="14" customWidth="1"/>
    <col min="12" max="12" width="5.28125" style="14" customWidth="1"/>
    <col min="13" max="14" width="5.140625" style="14" customWidth="1"/>
    <col min="15" max="15" width="9.7109375" style="14" customWidth="1"/>
    <col min="16" max="16" width="9.7109375" style="14" hidden="1" customWidth="1"/>
    <col min="17" max="17" width="19.421875" style="14" customWidth="1"/>
    <col min="18" max="18" width="21.57421875" style="14" customWidth="1"/>
    <col min="19" max="20" width="6.421875" style="14" customWidth="1"/>
    <col min="21" max="21" width="1.7109375" style="13" customWidth="1"/>
    <col min="22" max="22" width="9.140625" style="14" customWidth="1"/>
    <col min="23" max="30" width="11.00390625" style="14" customWidth="1"/>
    <col min="31" max="16384" width="9.140625" style="13" customWidth="1"/>
  </cols>
  <sheetData>
    <row r="1" spans="1:20" ht="36" customHeight="1">
      <c r="A1" s="100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2" ht="24.75" customHeight="1">
      <c r="A2" s="90" t="s">
        <v>0</v>
      </c>
      <c r="B2" s="98" t="s">
        <v>57</v>
      </c>
      <c r="C2" s="98" t="s">
        <v>56</v>
      </c>
      <c r="D2" s="96" t="s">
        <v>55</v>
      </c>
      <c r="E2" s="98" t="s">
        <v>18</v>
      </c>
      <c r="F2" s="90" t="s">
        <v>36</v>
      </c>
      <c r="G2" s="107" t="s">
        <v>9</v>
      </c>
      <c r="H2" s="90" t="s">
        <v>85</v>
      </c>
      <c r="I2" s="90" t="s">
        <v>86</v>
      </c>
      <c r="J2" s="90" t="s">
        <v>87</v>
      </c>
      <c r="K2" s="90" t="s">
        <v>10</v>
      </c>
      <c r="L2" s="107" t="s">
        <v>11</v>
      </c>
      <c r="M2" s="107" t="s">
        <v>12</v>
      </c>
      <c r="N2" s="107" t="s">
        <v>13</v>
      </c>
      <c r="O2" s="101" t="s">
        <v>49</v>
      </c>
      <c r="P2" s="92" t="s">
        <v>744</v>
      </c>
      <c r="Q2" s="94" t="s">
        <v>742</v>
      </c>
      <c r="R2" s="96" t="s">
        <v>39</v>
      </c>
      <c r="S2" s="90" t="s">
        <v>37</v>
      </c>
      <c r="T2" s="90" t="s">
        <v>38</v>
      </c>
      <c r="V2" s="24" t="s">
        <v>42</v>
      </c>
    </row>
    <row r="3" spans="1:30" ht="27.75" customHeight="1">
      <c r="A3" s="91"/>
      <c r="B3" s="99"/>
      <c r="C3" s="99"/>
      <c r="D3" s="97"/>
      <c r="E3" s="99"/>
      <c r="F3" s="91"/>
      <c r="G3" s="107"/>
      <c r="H3" s="91"/>
      <c r="I3" s="91"/>
      <c r="J3" s="91"/>
      <c r="K3" s="91"/>
      <c r="L3" s="107"/>
      <c r="M3" s="107"/>
      <c r="N3" s="107"/>
      <c r="O3" s="101"/>
      <c r="P3" s="93"/>
      <c r="Q3" s="95"/>
      <c r="R3" s="97"/>
      <c r="S3" s="91"/>
      <c r="T3" s="91"/>
      <c r="V3" s="15" t="s">
        <v>40</v>
      </c>
      <c r="W3" s="16" t="s">
        <v>60</v>
      </c>
      <c r="X3" s="16" t="s">
        <v>61</v>
      </c>
      <c r="Y3" s="16" t="s">
        <v>62</v>
      </c>
      <c r="Z3" s="16" t="s">
        <v>63</v>
      </c>
      <c r="AA3" s="16" t="s">
        <v>64</v>
      </c>
      <c r="AB3" s="26" t="s">
        <v>65</v>
      </c>
      <c r="AC3" s="16" t="s">
        <v>66</v>
      </c>
      <c r="AD3" s="16" t="s">
        <v>67</v>
      </c>
    </row>
    <row r="4" spans="1:30" ht="22.5" customHeight="1">
      <c r="A4" s="36">
        <v>1</v>
      </c>
      <c r="B4" s="21" t="s">
        <v>108</v>
      </c>
      <c r="C4" s="23" t="s">
        <v>109</v>
      </c>
      <c r="D4" s="19" t="s">
        <v>84</v>
      </c>
      <c r="E4" s="36">
        <v>2</v>
      </c>
      <c r="F4" s="17" t="str">
        <f>C4&amp;"_"&amp;D4&amp;"_D1_HK1_2223_20"</f>
        <v>SLF1010_TT_D1_HK1_2223_20</v>
      </c>
      <c r="G4" s="72">
        <v>7</v>
      </c>
      <c r="H4" s="72">
        <v>40</v>
      </c>
      <c r="I4" s="72">
        <v>80</v>
      </c>
      <c r="J4" s="72"/>
      <c r="K4" s="20" t="s">
        <v>51</v>
      </c>
      <c r="L4" s="20">
        <v>3</v>
      </c>
      <c r="M4" s="20">
        <v>6</v>
      </c>
      <c r="N4" s="20">
        <v>9</v>
      </c>
      <c r="O4" s="20" t="s">
        <v>689</v>
      </c>
      <c r="P4" s="20">
        <v>10</v>
      </c>
      <c r="Q4" s="19">
        <f>VLOOKUP(P4,'[1]Thue 75 tK'!B$4:E$18,4,0)</f>
        <v>2901202109</v>
      </c>
      <c r="R4" s="19" t="s">
        <v>110</v>
      </c>
      <c r="S4" s="20">
        <v>1</v>
      </c>
      <c r="T4" s="20">
        <v>8</v>
      </c>
      <c r="V4" s="15" t="s">
        <v>41</v>
      </c>
      <c r="W4" s="15">
        <v>1</v>
      </c>
      <c r="X4" s="15">
        <v>2</v>
      </c>
      <c r="Y4" s="15">
        <v>3</v>
      </c>
      <c r="Z4" s="15">
        <v>4</v>
      </c>
      <c r="AA4" s="15">
        <v>5</v>
      </c>
      <c r="AB4" s="15">
        <v>6</v>
      </c>
      <c r="AC4" s="15">
        <v>7</v>
      </c>
      <c r="AD4" s="15">
        <v>8</v>
      </c>
    </row>
    <row r="5" spans="1:30" ht="25.5" customHeight="1">
      <c r="A5" s="36">
        <v>2</v>
      </c>
      <c r="B5" s="21" t="s">
        <v>108</v>
      </c>
      <c r="C5" s="23" t="s">
        <v>109</v>
      </c>
      <c r="D5" s="19" t="s">
        <v>84</v>
      </c>
      <c r="E5" s="36">
        <v>2</v>
      </c>
      <c r="F5" s="17" t="str">
        <f aca="true" t="shared" si="0" ref="F5:F66">C5&amp;"_"&amp;D5&amp;"_D1_HK1_2223_20"</f>
        <v>SLF1010_TT_D1_HK1_2223_20</v>
      </c>
      <c r="G5" s="72">
        <v>8</v>
      </c>
      <c r="H5" s="72">
        <v>40</v>
      </c>
      <c r="I5" s="72">
        <v>80</v>
      </c>
      <c r="J5" s="72"/>
      <c r="K5" s="20" t="s">
        <v>51</v>
      </c>
      <c r="L5" s="20">
        <v>4</v>
      </c>
      <c r="M5" s="20">
        <v>6</v>
      </c>
      <c r="N5" s="20">
        <v>9</v>
      </c>
      <c r="O5" s="20" t="s">
        <v>689</v>
      </c>
      <c r="P5" s="20">
        <v>11</v>
      </c>
      <c r="Q5" s="19">
        <f>VLOOKUP(P5,'[1]Thue 75 tK'!B$4:E$18,4,0)</f>
        <v>2901202110</v>
      </c>
      <c r="R5" s="19" t="s">
        <v>110</v>
      </c>
      <c r="S5" s="20">
        <v>1</v>
      </c>
      <c r="T5" s="20">
        <v>8</v>
      </c>
      <c r="V5" s="13"/>
      <c r="W5" s="13"/>
      <c r="X5" s="13"/>
      <c r="Y5" s="13"/>
      <c r="Z5" s="13"/>
      <c r="AA5" s="13"/>
      <c r="AB5" s="13"/>
      <c r="AC5" s="13"/>
      <c r="AD5" s="13"/>
    </row>
    <row r="6" spans="1:30" ht="25.5" customHeight="1">
      <c r="A6" s="36">
        <v>3</v>
      </c>
      <c r="B6" s="21" t="s">
        <v>108</v>
      </c>
      <c r="C6" s="23" t="s">
        <v>109</v>
      </c>
      <c r="D6" s="19" t="s">
        <v>84</v>
      </c>
      <c r="E6" s="36">
        <v>2</v>
      </c>
      <c r="F6" s="17" t="str">
        <f t="shared" si="0"/>
        <v>SLF1010_TT_D1_HK1_2223_20</v>
      </c>
      <c r="G6" s="72">
        <v>9</v>
      </c>
      <c r="H6" s="72">
        <v>40</v>
      </c>
      <c r="I6" s="72">
        <v>80</v>
      </c>
      <c r="J6" s="72"/>
      <c r="K6" s="20" t="s">
        <v>51</v>
      </c>
      <c r="L6" s="20">
        <v>5</v>
      </c>
      <c r="M6" s="20">
        <v>6</v>
      </c>
      <c r="N6" s="20">
        <v>9</v>
      </c>
      <c r="O6" s="20" t="s">
        <v>689</v>
      </c>
      <c r="P6" s="20">
        <v>9</v>
      </c>
      <c r="Q6" s="19">
        <f>VLOOKUP(P6,'[1]Thue 75 tK'!B$4:E$18,4,0)</f>
        <v>2901202108</v>
      </c>
      <c r="R6" s="19" t="s">
        <v>110</v>
      </c>
      <c r="S6" s="20">
        <v>1</v>
      </c>
      <c r="T6" s="20">
        <v>8</v>
      </c>
      <c r="V6" s="13"/>
      <c r="W6" s="13"/>
      <c r="X6" s="13"/>
      <c r="Y6" s="13"/>
      <c r="Z6" s="13"/>
      <c r="AA6" s="13"/>
      <c r="AB6" s="13"/>
      <c r="AC6" s="13"/>
      <c r="AD6" s="13"/>
    </row>
    <row r="7" spans="1:30" ht="25.5" customHeight="1">
      <c r="A7" s="36">
        <v>4</v>
      </c>
      <c r="B7" s="21" t="s">
        <v>108</v>
      </c>
      <c r="C7" s="23" t="s">
        <v>109</v>
      </c>
      <c r="D7" s="19" t="s">
        <v>84</v>
      </c>
      <c r="E7" s="36">
        <v>2</v>
      </c>
      <c r="F7" s="17" t="str">
        <f t="shared" si="0"/>
        <v>SLF1010_TT_D1_HK1_2223_20</v>
      </c>
      <c r="G7" s="72">
        <v>10</v>
      </c>
      <c r="H7" s="72">
        <v>40</v>
      </c>
      <c r="I7" s="72">
        <v>80</v>
      </c>
      <c r="J7" s="72"/>
      <c r="K7" s="20" t="s">
        <v>51</v>
      </c>
      <c r="L7" s="20">
        <v>6</v>
      </c>
      <c r="M7" s="20">
        <v>6</v>
      </c>
      <c r="N7" s="20">
        <v>9</v>
      </c>
      <c r="O7" s="20" t="s">
        <v>689</v>
      </c>
      <c r="P7" s="20">
        <v>8</v>
      </c>
      <c r="Q7" s="19">
        <f>VLOOKUP(P7,'[1]Thue 75 tK'!B$4:E$18,4,0)</f>
        <v>2901202107</v>
      </c>
      <c r="R7" s="19" t="s">
        <v>110</v>
      </c>
      <c r="S7" s="20">
        <v>1</v>
      </c>
      <c r="T7" s="20">
        <v>8</v>
      </c>
      <c r="V7" s="13"/>
      <c r="W7" s="13"/>
      <c r="X7" s="13"/>
      <c r="Y7" s="13"/>
      <c r="Z7" s="13"/>
      <c r="AA7" s="13"/>
      <c r="AB7" s="13"/>
      <c r="AC7" s="13"/>
      <c r="AD7" s="13"/>
    </row>
    <row r="8" spans="1:30" ht="25.5" customHeight="1">
      <c r="A8" s="36">
        <v>5</v>
      </c>
      <c r="B8" s="21" t="s">
        <v>108</v>
      </c>
      <c r="C8" s="23" t="s">
        <v>109</v>
      </c>
      <c r="D8" s="19" t="s">
        <v>84</v>
      </c>
      <c r="E8" s="36">
        <v>2</v>
      </c>
      <c r="F8" s="17" t="str">
        <f t="shared" si="0"/>
        <v>SLF1010_TT_D1_HK1_2223_20</v>
      </c>
      <c r="G8" s="72">
        <v>11</v>
      </c>
      <c r="H8" s="72">
        <v>40</v>
      </c>
      <c r="I8" s="72">
        <v>80</v>
      </c>
      <c r="J8" s="72"/>
      <c r="K8" s="20" t="s">
        <v>50</v>
      </c>
      <c r="L8" s="20">
        <v>2</v>
      </c>
      <c r="M8" s="20">
        <v>1</v>
      </c>
      <c r="N8" s="20">
        <v>4</v>
      </c>
      <c r="O8" s="20" t="s">
        <v>690</v>
      </c>
      <c r="P8" s="20">
        <v>8</v>
      </c>
      <c r="Q8" s="19">
        <f>VLOOKUP(P8,'[1]Thue 75 tK'!B$4:E$18,4,0)</f>
        <v>2901202107</v>
      </c>
      <c r="R8" s="19" t="s">
        <v>111</v>
      </c>
      <c r="S8" s="20">
        <v>1</v>
      </c>
      <c r="T8" s="20">
        <v>8</v>
      </c>
      <c r="V8" s="13"/>
      <c r="W8" s="13"/>
      <c r="X8" s="13"/>
      <c r="Y8" s="13"/>
      <c r="Z8" s="13"/>
      <c r="AA8" s="13"/>
      <c r="AB8" s="13"/>
      <c r="AC8" s="13"/>
      <c r="AD8" s="13"/>
    </row>
    <row r="9" spans="1:30" ht="25.5" customHeight="1">
      <c r="A9" s="36">
        <v>6</v>
      </c>
      <c r="B9" s="21" t="s">
        <v>108</v>
      </c>
      <c r="C9" s="23" t="s">
        <v>109</v>
      </c>
      <c r="D9" s="19" t="s">
        <v>84</v>
      </c>
      <c r="E9" s="36">
        <v>2</v>
      </c>
      <c r="F9" s="17" t="str">
        <f t="shared" si="0"/>
        <v>SLF1010_TT_D1_HK1_2223_20</v>
      </c>
      <c r="G9" s="72">
        <v>12</v>
      </c>
      <c r="H9" s="72">
        <v>40</v>
      </c>
      <c r="I9" s="72">
        <v>80</v>
      </c>
      <c r="J9" s="72"/>
      <c r="K9" s="20" t="s">
        <v>50</v>
      </c>
      <c r="L9" s="20">
        <v>6</v>
      </c>
      <c r="M9" s="20">
        <v>1</v>
      </c>
      <c r="N9" s="20">
        <v>4</v>
      </c>
      <c r="O9" s="20" t="s">
        <v>690</v>
      </c>
      <c r="P9" s="20">
        <v>9</v>
      </c>
      <c r="Q9" s="19">
        <f>VLOOKUP(P9,'[1]Thue 75 tK'!B$4:E$18,4,0)</f>
        <v>2901202108</v>
      </c>
      <c r="R9" s="19" t="s">
        <v>111</v>
      </c>
      <c r="S9" s="20">
        <v>1</v>
      </c>
      <c r="T9" s="20">
        <v>8</v>
      </c>
      <c r="W9" s="13"/>
      <c r="X9" s="13"/>
      <c r="Y9" s="13"/>
      <c r="Z9" s="13"/>
      <c r="AA9" s="13"/>
      <c r="AB9" s="13"/>
      <c r="AC9" s="13"/>
      <c r="AD9" s="13"/>
    </row>
    <row r="10" spans="1:30" ht="25.5" customHeight="1">
      <c r="A10" s="36">
        <v>7</v>
      </c>
      <c r="B10" s="21" t="s">
        <v>108</v>
      </c>
      <c r="C10" s="23" t="s">
        <v>109</v>
      </c>
      <c r="D10" s="19" t="s">
        <v>84</v>
      </c>
      <c r="E10" s="36">
        <v>2</v>
      </c>
      <c r="F10" s="17" t="str">
        <f t="shared" si="0"/>
        <v>SLF1010_TT_D1_HK1_2223_20</v>
      </c>
      <c r="G10" s="72">
        <v>13</v>
      </c>
      <c r="H10" s="72">
        <v>40</v>
      </c>
      <c r="I10" s="72">
        <v>80</v>
      </c>
      <c r="J10" s="72"/>
      <c r="K10" s="20" t="s">
        <v>51</v>
      </c>
      <c r="L10" s="20">
        <v>6</v>
      </c>
      <c r="M10" s="20">
        <v>6</v>
      </c>
      <c r="N10" s="20">
        <v>9</v>
      </c>
      <c r="O10" s="20" t="s">
        <v>690</v>
      </c>
      <c r="P10" s="20">
        <v>9</v>
      </c>
      <c r="Q10" s="19">
        <f>VLOOKUP(P10,'[1]Thue 75 tK'!B$4:E$18,4,0)</f>
        <v>2901202108</v>
      </c>
      <c r="R10" s="19" t="s">
        <v>111</v>
      </c>
      <c r="S10" s="20">
        <v>1</v>
      </c>
      <c r="T10" s="20">
        <v>8</v>
      </c>
      <c r="W10" s="13"/>
      <c r="X10" s="13"/>
      <c r="Y10" s="13"/>
      <c r="Z10" s="13"/>
      <c r="AA10" s="13"/>
      <c r="AB10" s="13"/>
      <c r="AC10" s="13"/>
      <c r="AD10" s="13"/>
    </row>
    <row r="11" spans="1:30" ht="25.5" customHeight="1">
      <c r="A11" s="36">
        <v>8</v>
      </c>
      <c r="B11" s="21" t="s">
        <v>108</v>
      </c>
      <c r="C11" s="23" t="s">
        <v>109</v>
      </c>
      <c r="D11" s="19" t="s">
        <v>84</v>
      </c>
      <c r="E11" s="36">
        <v>2</v>
      </c>
      <c r="F11" s="17" t="str">
        <f t="shared" si="0"/>
        <v>SLF1010_TT_D1_HK1_2223_20</v>
      </c>
      <c r="G11" s="72">
        <v>14</v>
      </c>
      <c r="H11" s="72">
        <v>40</v>
      </c>
      <c r="I11" s="72">
        <v>80</v>
      </c>
      <c r="J11" s="72"/>
      <c r="K11" s="20" t="s">
        <v>50</v>
      </c>
      <c r="L11" s="20">
        <v>5</v>
      </c>
      <c r="M11" s="20">
        <v>1</v>
      </c>
      <c r="N11" s="20">
        <v>4</v>
      </c>
      <c r="O11" s="20" t="s">
        <v>690</v>
      </c>
      <c r="P11" s="20">
        <v>8</v>
      </c>
      <c r="Q11" s="19">
        <f>VLOOKUP(P11,'[1]Thue 75 tK'!B$4:E$18,4,0)</f>
        <v>2901202107</v>
      </c>
      <c r="R11" s="19" t="s">
        <v>110</v>
      </c>
      <c r="S11" s="20">
        <v>1</v>
      </c>
      <c r="T11" s="20">
        <v>8</v>
      </c>
      <c r="W11" s="13"/>
      <c r="X11" s="13"/>
      <c r="Y11" s="13"/>
      <c r="Z11" s="13"/>
      <c r="AA11" s="13"/>
      <c r="AB11" s="13"/>
      <c r="AC11" s="13"/>
      <c r="AD11" s="13"/>
    </row>
    <row r="12" spans="1:30" ht="25.5" customHeight="1">
      <c r="A12" s="36">
        <v>9</v>
      </c>
      <c r="B12" s="21" t="s">
        <v>281</v>
      </c>
      <c r="C12" s="22" t="s">
        <v>282</v>
      </c>
      <c r="D12" s="19" t="s">
        <v>84</v>
      </c>
      <c r="E12" s="36">
        <v>2</v>
      </c>
      <c r="F12" s="17" t="str">
        <f t="shared" si="0"/>
        <v>PSF0009_TT_D1_HK1_2223_20</v>
      </c>
      <c r="G12" s="72">
        <v>1</v>
      </c>
      <c r="H12" s="72">
        <v>40</v>
      </c>
      <c r="I12" s="72">
        <v>80</v>
      </c>
      <c r="J12" s="72"/>
      <c r="K12" s="20" t="s">
        <v>50</v>
      </c>
      <c r="L12" s="20">
        <v>2</v>
      </c>
      <c r="M12" s="20">
        <v>1</v>
      </c>
      <c r="N12" s="20">
        <v>4</v>
      </c>
      <c r="O12" s="20" t="s">
        <v>691</v>
      </c>
      <c r="P12" s="20"/>
      <c r="Q12" s="19"/>
      <c r="R12" s="19" t="s">
        <v>283</v>
      </c>
      <c r="S12" s="20">
        <v>1</v>
      </c>
      <c r="T12" s="20">
        <v>8</v>
      </c>
      <c r="W12" s="13"/>
      <c r="X12" s="13"/>
      <c r="Y12" s="13"/>
      <c r="Z12" s="13"/>
      <c r="AA12" s="13"/>
      <c r="AB12" s="13"/>
      <c r="AC12" s="13"/>
      <c r="AD12" s="13"/>
    </row>
    <row r="13" spans="1:30" ht="23.25" customHeight="1">
      <c r="A13" s="36">
        <v>10</v>
      </c>
      <c r="B13" s="21" t="s">
        <v>281</v>
      </c>
      <c r="C13" s="22" t="s">
        <v>282</v>
      </c>
      <c r="D13" s="19" t="s">
        <v>84</v>
      </c>
      <c r="E13" s="36">
        <v>2</v>
      </c>
      <c r="F13" s="17" t="str">
        <f t="shared" si="0"/>
        <v>PSF0009_TT_D1_HK1_2223_20</v>
      </c>
      <c r="G13" s="72">
        <v>2</v>
      </c>
      <c r="H13" s="72">
        <v>40</v>
      </c>
      <c r="I13" s="72">
        <v>80</v>
      </c>
      <c r="J13" s="72"/>
      <c r="K13" s="20" t="s">
        <v>50</v>
      </c>
      <c r="L13" s="20">
        <v>3</v>
      </c>
      <c r="M13" s="20">
        <v>1</v>
      </c>
      <c r="N13" s="20">
        <v>4</v>
      </c>
      <c r="O13" s="20" t="s">
        <v>691</v>
      </c>
      <c r="P13" s="20"/>
      <c r="Q13" s="19"/>
      <c r="R13" s="19" t="s">
        <v>284</v>
      </c>
      <c r="S13" s="20">
        <v>1</v>
      </c>
      <c r="T13" s="20">
        <v>8</v>
      </c>
      <c r="W13" s="13"/>
      <c r="X13" s="13"/>
      <c r="Y13" s="13"/>
      <c r="Z13" s="13"/>
      <c r="AA13" s="13"/>
      <c r="AB13" s="13"/>
      <c r="AC13" s="13"/>
      <c r="AD13" s="13"/>
    </row>
    <row r="14" spans="1:30" ht="23.25" customHeight="1">
      <c r="A14" s="36">
        <v>11</v>
      </c>
      <c r="B14" s="21" t="s">
        <v>281</v>
      </c>
      <c r="C14" s="22" t="s">
        <v>282</v>
      </c>
      <c r="D14" s="19" t="s">
        <v>84</v>
      </c>
      <c r="E14" s="36">
        <v>2</v>
      </c>
      <c r="F14" s="17" t="str">
        <f t="shared" si="0"/>
        <v>PSF0009_TT_D1_HK1_2223_20</v>
      </c>
      <c r="G14" s="72">
        <v>3</v>
      </c>
      <c r="H14" s="72">
        <v>40</v>
      </c>
      <c r="I14" s="72">
        <v>80</v>
      </c>
      <c r="J14" s="72"/>
      <c r="K14" s="20" t="s">
        <v>50</v>
      </c>
      <c r="L14" s="20">
        <v>4</v>
      </c>
      <c r="M14" s="20">
        <v>1</v>
      </c>
      <c r="N14" s="20">
        <v>4</v>
      </c>
      <c r="O14" s="20" t="s">
        <v>691</v>
      </c>
      <c r="P14" s="20"/>
      <c r="Q14" s="19"/>
      <c r="R14" s="19" t="s">
        <v>285</v>
      </c>
      <c r="S14" s="20">
        <v>1</v>
      </c>
      <c r="T14" s="20">
        <v>8</v>
      </c>
      <c r="W14" s="13"/>
      <c r="X14" s="13"/>
      <c r="Y14" s="13"/>
      <c r="Z14" s="13"/>
      <c r="AA14" s="13"/>
      <c r="AB14" s="13"/>
      <c r="AC14" s="13"/>
      <c r="AD14" s="13"/>
    </row>
    <row r="15" spans="1:30" ht="23.25" customHeight="1">
      <c r="A15" s="36">
        <v>12</v>
      </c>
      <c r="B15" s="21" t="s">
        <v>281</v>
      </c>
      <c r="C15" s="22" t="s">
        <v>282</v>
      </c>
      <c r="D15" s="19" t="s">
        <v>84</v>
      </c>
      <c r="E15" s="36">
        <v>2</v>
      </c>
      <c r="F15" s="17" t="str">
        <f t="shared" si="0"/>
        <v>PSF0009_TT_D1_HK1_2223_20</v>
      </c>
      <c r="G15" s="72">
        <v>4</v>
      </c>
      <c r="H15" s="72">
        <v>40</v>
      </c>
      <c r="I15" s="72">
        <v>80</v>
      </c>
      <c r="J15" s="72"/>
      <c r="K15" s="20" t="s">
        <v>50</v>
      </c>
      <c r="L15" s="20">
        <v>5</v>
      </c>
      <c r="M15" s="20">
        <v>1</v>
      </c>
      <c r="N15" s="20">
        <v>4</v>
      </c>
      <c r="O15" s="20" t="s">
        <v>691</v>
      </c>
      <c r="P15" s="20"/>
      <c r="Q15" s="19"/>
      <c r="R15" s="19" t="s">
        <v>286</v>
      </c>
      <c r="S15" s="20">
        <v>1</v>
      </c>
      <c r="T15" s="20">
        <v>8</v>
      </c>
      <c r="W15" s="13"/>
      <c r="X15" s="13"/>
      <c r="Y15" s="13"/>
      <c r="Z15" s="13"/>
      <c r="AA15" s="13"/>
      <c r="AB15" s="13"/>
      <c r="AC15" s="13"/>
      <c r="AD15" s="13"/>
    </row>
    <row r="16" spans="1:30" ht="25.5" customHeight="1">
      <c r="A16" s="36">
        <v>13</v>
      </c>
      <c r="B16" s="21" t="s">
        <v>281</v>
      </c>
      <c r="C16" s="22" t="s">
        <v>282</v>
      </c>
      <c r="D16" s="19" t="s">
        <v>84</v>
      </c>
      <c r="E16" s="36">
        <v>2</v>
      </c>
      <c r="F16" s="17" t="str">
        <f t="shared" si="0"/>
        <v>PSF0009_TT_D1_HK1_2223_20</v>
      </c>
      <c r="G16" s="72">
        <v>5</v>
      </c>
      <c r="H16" s="72">
        <v>40</v>
      </c>
      <c r="I16" s="72">
        <v>80</v>
      </c>
      <c r="J16" s="72"/>
      <c r="K16" s="20" t="s">
        <v>50</v>
      </c>
      <c r="L16" s="20">
        <v>6</v>
      </c>
      <c r="M16" s="20">
        <v>1</v>
      </c>
      <c r="N16" s="20">
        <v>4</v>
      </c>
      <c r="O16" s="20" t="s">
        <v>691</v>
      </c>
      <c r="P16" s="20"/>
      <c r="Q16" s="19"/>
      <c r="R16" s="19" t="s">
        <v>287</v>
      </c>
      <c r="S16" s="20">
        <v>1</v>
      </c>
      <c r="T16" s="20">
        <v>8</v>
      </c>
      <c r="W16" s="13"/>
      <c r="X16" s="13"/>
      <c r="Y16" s="13"/>
      <c r="Z16" s="13"/>
      <c r="AA16" s="13"/>
      <c r="AB16" s="13"/>
      <c r="AC16" s="13"/>
      <c r="AD16" s="13"/>
    </row>
    <row r="17" spans="1:30" ht="25.5" customHeight="1">
      <c r="A17" s="36">
        <v>14</v>
      </c>
      <c r="B17" s="21" t="s">
        <v>281</v>
      </c>
      <c r="C17" s="22" t="s">
        <v>282</v>
      </c>
      <c r="D17" s="19" t="s">
        <v>84</v>
      </c>
      <c r="E17" s="36">
        <v>2</v>
      </c>
      <c r="F17" s="17" t="str">
        <f t="shared" si="0"/>
        <v>PSF0009_TT_D1_HK1_2223_20</v>
      </c>
      <c r="G17" s="72">
        <v>6</v>
      </c>
      <c r="H17" s="72">
        <v>40</v>
      </c>
      <c r="I17" s="72">
        <v>80</v>
      </c>
      <c r="J17" s="72"/>
      <c r="K17" s="20" t="s">
        <v>51</v>
      </c>
      <c r="L17" s="20">
        <v>2</v>
      </c>
      <c r="M17" s="20">
        <v>6</v>
      </c>
      <c r="N17" s="20">
        <v>9</v>
      </c>
      <c r="O17" s="20" t="s">
        <v>691</v>
      </c>
      <c r="P17" s="20"/>
      <c r="Q17" s="19"/>
      <c r="R17" s="19" t="s">
        <v>287</v>
      </c>
      <c r="S17" s="20">
        <v>1</v>
      </c>
      <c r="T17" s="20">
        <v>8</v>
      </c>
      <c r="W17" s="13"/>
      <c r="X17" s="13"/>
      <c r="Y17" s="13"/>
      <c r="Z17" s="13"/>
      <c r="AA17" s="13"/>
      <c r="AB17" s="13"/>
      <c r="AC17" s="13"/>
      <c r="AD17" s="13"/>
    </row>
    <row r="18" spans="1:30" ht="25.5" customHeight="1">
      <c r="A18" s="36">
        <v>15</v>
      </c>
      <c r="B18" s="21" t="s">
        <v>281</v>
      </c>
      <c r="C18" s="22" t="s">
        <v>282</v>
      </c>
      <c r="D18" s="19" t="s">
        <v>84</v>
      </c>
      <c r="E18" s="36">
        <v>2</v>
      </c>
      <c r="F18" s="17" t="str">
        <f t="shared" si="0"/>
        <v>PSF0009_TT_D1_HK1_2223_20</v>
      </c>
      <c r="G18" s="72">
        <v>7</v>
      </c>
      <c r="H18" s="72">
        <v>40</v>
      </c>
      <c r="I18" s="72">
        <v>80</v>
      </c>
      <c r="J18" s="72"/>
      <c r="K18" s="20" t="s">
        <v>51</v>
      </c>
      <c r="L18" s="20">
        <v>3</v>
      </c>
      <c r="M18" s="20">
        <v>6</v>
      </c>
      <c r="N18" s="20">
        <v>9</v>
      </c>
      <c r="O18" s="20" t="s">
        <v>691</v>
      </c>
      <c r="P18" s="20"/>
      <c r="Q18" s="19"/>
      <c r="R18" s="19" t="s">
        <v>286</v>
      </c>
      <c r="S18" s="20">
        <v>1</v>
      </c>
      <c r="T18" s="20">
        <v>8</v>
      </c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25.5" customHeight="1">
      <c r="A19" s="36">
        <v>16</v>
      </c>
      <c r="B19" s="21" t="s">
        <v>281</v>
      </c>
      <c r="C19" s="22" t="s">
        <v>282</v>
      </c>
      <c r="D19" s="19" t="s">
        <v>84</v>
      </c>
      <c r="E19" s="36">
        <v>2</v>
      </c>
      <c r="F19" s="17" t="str">
        <f t="shared" si="0"/>
        <v>PSF0009_TT_D1_HK1_2223_20</v>
      </c>
      <c r="G19" s="72">
        <v>8</v>
      </c>
      <c r="H19" s="72">
        <v>40</v>
      </c>
      <c r="I19" s="72">
        <v>80</v>
      </c>
      <c r="J19" s="72"/>
      <c r="K19" s="20" t="s">
        <v>51</v>
      </c>
      <c r="L19" s="20">
        <v>4</v>
      </c>
      <c r="M19" s="20">
        <v>6</v>
      </c>
      <c r="N19" s="20">
        <v>9</v>
      </c>
      <c r="O19" s="20" t="s">
        <v>691</v>
      </c>
      <c r="P19" s="20"/>
      <c r="Q19" s="19"/>
      <c r="R19" s="19" t="s">
        <v>283</v>
      </c>
      <c r="S19" s="20">
        <v>1</v>
      </c>
      <c r="T19" s="20">
        <v>8</v>
      </c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25.5" customHeight="1">
      <c r="A20" s="36">
        <v>17</v>
      </c>
      <c r="B20" s="21" t="s">
        <v>281</v>
      </c>
      <c r="C20" s="22" t="s">
        <v>282</v>
      </c>
      <c r="D20" s="19" t="s">
        <v>84</v>
      </c>
      <c r="E20" s="36">
        <v>2</v>
      </c>
      <c r="F20" s="17" t="str">
        <f t="shared" si="0"/>
        <v>PSF0009_TT_D1_HK1_2223_20</v>
      </c>
      <c r="G20" s="72">
        <v>9</v>
      </c>
      <c r="H20" s="72">
        <v>40</v>
      </c>
      <c r="I20" s="72">
        <v>80</v>
      </c>
      <c r="J20" s="72"/>
      <c r="K20" s="20" t="s">
        <v>51</v>
      </c>
      <c r="L20" s="20">
        <v>5</v>
      </c>
      <c r="M20" s="20">
        <v>6</v>
      </c>
      <c r="N20" s="20">
        <v>9</v>
      </c>
      <c r="O20" s="20" t="s">
        <v>691</v>
      </c>
      <c r="P20" s="20"/>
      <c r="Q20" s="19"/>
      <c r="R20" s="19" t="s">
        <v>284</v>
      </c>
      <c r="S20" s="20">
        <v>1</v>
      </c>
      <c r="T20" s="20">
        <v>8</v>
      </c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25.5" customHeight="1">
      <c r="A21" s="36">
        <v>18</v>
      </c>
      <c r="B21" s="21" t="s">
        <v>281</v>
      </c>
      <c r="C21" s="22" t="s">
        <v>282</v>
      </c>
      <c r="D21" s="19" t="s">
        <v>84</v>
      </c>
      <c r="E21" s="36">
        <v>2</v>
      </c>
      <c r="F21" s="17" t="str">
        <f t="shared" si="0"/>
        <v>PSF0009_TT_D1_HK1_2223_20</v>
      </c>
      <c r="G21" s="72">
        <v>10</v>
      </c>
      <c r="H21" s="72">
        <v>40</v>
      </c>
      <c r="I21" s="72">
        <v>80</v>
      </c>
      <c r="J21" s="72"/>
      <c r="K21" s="20" t="s">
        <v>51</v>
      </c>
      <c r="L21" s="20">
        <v>6</v>
      </c>
      <c r="M21" s="20">
        <v>6</v>
      </c>
      <c r="N21" s="20">
        <v>9</v>
      </c>
      <c r="O21" s="20" t="s">
        <v>691</v>
      </c>
      <c r="P21" s="20"/>
      <c r="Q21" s="19"/>
      <c r="R21" s="19" t="s">
        <v>285</v>
      </c>
      <c r="S21" s="20">
        <v>1</v>
      </c>
      <c r="T21" s="20">
        <v>8</v>
      </c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25.5" customHeight="1">
      <c r="A22" s="36">
        <v>19</v>
      </c>
      <c r="B22" s="21" t="s">
        <v>281</v>
      </c>
      <c r="C22" s="22" t="s">
        <v>282</v>
      </c>
      <c r="D22" s="19" t="s">
        <v>84</v>
      </c>
      <c r="E22" s="36">
        <v>2</v>
      </c>
      <c r="F22" s="17" t="str">
        <f t="shared" si="0"/>
        <v>PSF0009_TT_D1_HK1_2223_20</v>
      </c>
      <c r="G22" s="72">
        <v>11</v>
      </c>
      <c r="H22" s="72">
        <v>40</v>
      </c>
      <c r="I22" s="72">
        <v>80</v>
      </c>
      <c r="J22" s="72"/>
      <c r="K22" s="20" t="s">
        <v>50</v>
      </c>
      <c r="L22" s="20">
        <v>6</v>
      </c>
      <c r="M22" s="20">
        <v>1</v>
      </c>
      <c r="N22" s="20">
        <v>4</v>
      </c>
      <c r="O22" s="20" t="s">
        <v>692</v>
      </c>
      <c r="P22" s="20"/>
      <c r="Q22" s="19"/>
      <c r="R22" s="19" t="s">
        <v>185</v>
      </c>
      <c r="S22" s="20">
        <v>1</v>
      </c>
      <c r="T22" s="20">
        <v>8</v>
      </c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25.5" customHeight="1">
      <c r="A23" s="36">
        <v>20</v>
      </c>
      <c r="B23" s="21" t="s">
        <v>281</v>
      </c>
      <c r="C23" s="22" t="s">
        <v>282</v>
      </c>
      <c r="D23" s="19" t="s">
        <v>84</v>
      </c>
      <c r="E23" s="36">
        <v>2</v>
      </c>
      <c r="F23" s="17" t="str">
        <f t="shared" si="0"/>
        <v>PSF0009_TT_D1_HK1_2223_20</v>
      </c>
      <c r="G23" s="72">
        <v>12</v>
      </c>
      <c r="H23" s="72">
        <v>40</v>
      </c>
      <c r="I23" s="72">
        <v>80</v>
      </c>
      <c r="J23" s="72"/>
      <c r="K23" s="20" t="s">
        <v>51</v>
      </c>
      <c r="L23" s="20">
        <v>5</v>
      </c>
      <c r="M23" s="20">
        <v>6</v>
      </c>
      <c r="N23" s="20">
        <v>9</v>
      </c>
      <c r="O23" s="20" t="s">
        <v>692</v>
      </c>
      <c r="P23" s="20"/>
      <c r="Q23" s="19"/>
      <c r="R23" s="19" t="s">
        <v>105</v>
      </c>
      <c r="S23" s="20">
        <v>1</v>
      </c>
      <c r="T23" s="20">
        <v>8</v>
      </c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25.5" customHeight="1">
      <c r="A24" s="36">
        <v>21</v>
      </c>
      <c r="B24" s="21" t="s">
        <v>281</v>
      </c>
      <c r="C24" s="22" t="s">
        <v>282</v>
      </c>
      <c r="D24" s="19" t="s">
        <v>84</v>
      </c>
      <c r="E24" s="36">
        <v>2</v>
      </c>
      <c r="F24" s="17" t="str">
        <f t="shared" si="0"/>
        <v>PSF0009_TT_D1_HK1_2223_20</v>
      </c>
      <c r="G24" s="72">
        <v>13</v>
      </c>
      <c r="H24" s="72">
        <v>40</v>
      </c>
      <c r="I24" s="72">
        <v>80</v>
      </c>
      <c r="J24" s="72"/>
      <c r="K24" s="20" t="s">
        <v>51</v>
      </c>
      <c r="L24" s="20">
        <v>6</v>
      </c>
      <c r="M24" s="20">
        <v>6</v>
      </c>
      <c r="N24" s="20">
        <v>9</v>
      </c>
      <c r="O24" s="20" t="s">
        <v>692</v>
      </c>
      <c r="P24" s="20"/>
      <c r="Q24" s="19"/>
      <c r="R24" s="19" t="s">
        <v>287</v>
      </c>
      <c r="S24" s="20">
        <v>1</v>
      </c>
      <c r="T24" s="20">
        <v>8</v>
      </c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5.5" customHeight="1">
      <c r="A25" s="36">
        <v>22</v>
      </c>
      <c r="B25" s="21" t="s">
        <v>339</v>
      </c>
      <c r="C25" s="22" t="s">
        <v>340</v>
      </c>
      <c r="D25" s="19" t="s">
        <v>84</v>
      </c>
      <c r="E25" s="36">
        <v>2</v>
      </c>
      <c r="F25" s="17" t="str">
        <f t="shared" si="0"/>
        <v>PSF0011_TT_D1_HK1_2223_20</v>
      </c>
      <c r="G25" s="72">
        <v>1</v>
      </c>
      <c r="H25" s="72">
        <v>40</v>
      </c>
      <c r="I25" s="72">
        <v>80</v>
      </c>
      <c r="J25" s="71"/>
      <c r="K25" s="20" t="s">
        <v>50</v>
      </c>
      <c r="L25" s="20">
        <v>2</v>
      </c>
      <c r="M25" s="20">
        <v>1</v>
      </c>
      <c r="N25" s="20">
        <v>4</v>
      </c>
      <c r="O25" s="20" t="s">
        <v>693</v>
      </c>
      <c r="P25" s="20"/>
      <c r="Q25" s="19"/>
      <c r="R25" s="19" t="s">
        <v>341</v>
      </c>
      <c r="S25" s="20">
        <v>1</v>
      </c>
      <c r="T25" s="20">
        <v>8</v>
      </c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25.5" customHeight="1">
      <c r="A26" s="36">
        <v>23</v>
      </c>
      <c r="B26" s="21" t="s">
        <v>339</v>
      </c>
      <c r="C26" s="22" t="s">
        <v>340</v>
      </c>
      <c r="D26" s="19" t="s">
        <v>84</v>
      </c>
      <c r="E26" s="36">
        <v>2</v>
      </c>
      <c r="F26" s="17" t="str">
        <f t="shared" si="0"/>
        <v>PSF0011_TT_D1_HK1_2223_20</v>
      </c>
      <c r="G26" s="72">
        <v>2</v>
      </c>
      <c r="H26" s="72">
        <v>40</v>
      </c>
      <c r="I26" s="72">
        <v>80</v>
      </c>
      <c r="J26" s="71"/>
      <c r="K26" s="20" t="s">
        <v>50</v>
      </c>
      <c r="L26" s="20">
        <v>3</v>
      </c>
      <c r="M26" s="20">
        <v>1</v>
      </c>
      <c r="N26" s="20">
        <v>4</v>
      </c>
      <c r="O26" s="20" t="s">
        <v>693</v>
      </c>
      <c r="P26" s="20"/>
      <c r="Q26" s="19"/>
      <c r="R26" s="19" t="s">
        <v>342</v>
      </c>
      <c r="S26" s="20">
        <v>1</v>
      </c>
      <c r="T26" s="20">
        <v>8</v>
      </c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25.5" customHeight="1">
      <c r="A27" s="36">
        <v>24</v>
      </c>
      <c r="B27" s="21" t="s">
        <v>339</v>
      </c>
      <c r="C27" s="22" t="s">
        <v>340</v>
      </c>
      <c r="D27" s="19" t="s">
        <v>84</v>
      </c>
      <c r="E27" s="36">
        <v>2</v>
      </c>
      <c r="F27" s="17" t="str">
        <f t="shared" si="0"/>
        <v>PSF0011_TT_D1_HK1_2223_20</v>
      </c>
      <c r="G27" s="72">
        <v>3</v>
      </c>
      <c r="H27" s="72">
        <v>40</v>
      </c>
      <c r="I27" s="72">
        <v>80</v>
      </c>
      <c r="J27" s="71"/>
      <c r="K27" s="20" t="s">
        <v>50</v>
      </c>
      <c r="L27" s="20">
        <v>4</v>
      </c>
      <c r="M27" s="20">
        <v>1</v>
      </c>
      <c r="N27" s="20">
        <v>4</v>
      </c>
      <c r="O27" s="20" t="s">
        <v>693</v>
      </c>
      <c r="P27" s="20"/>
      <c r="Q27" s="19"/>
      <c r="R27" s="19" t="s">
        <v>343</v>
      </c>
      <c r="S27" s="20">
        <v>1</v>
      </c>
      <c r="T27" s="20">
        <v>8</v>
      </c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25.5" customHeight="1">
      <c r="A28" s="36">
        <v>25</v>
      </c>
      <c r="B28" s="21" t="s">
        <v>339</v>
      </c>
      <c r="C28" s="22" t="s">
        <v>340</v>
      </c>
      <c r="D28" s="19" t="s">
        <v>84</v>
      </c>
      <c r="E28" s="36">
        <v>2</v>
      </c>
      <c r="F28" s="17" t="str">
        <f t="shared" si="0"/>
        <v>PSF0011_TT_D1_HK1_2223_20</v>
      </c>
      <c r="G28" s="72">
        <v>4</v>
      </c>
      <c r="H28" s="72">
        <v>40</v>
      </c>
      <c r="I28" s="72">
        <v>80</v>
      </c>
      <c r="J28" s="71"/>
      <c r="K28" s="20" t="s">
        <v>50</v>
      </c>
      <c r="L28" s="20">
        <v>5</v>
      </c>
      <c r="M28" s="20">
        <v>1</v>
      </c>
      <c r="N28" s="20">
        <v>4</v>
      </c>
      <c r="O28" s="20" t="s">
        <v>693</v>
      </c>
      <c r="P28" s="20"/>
      <c r="Q28" s="19"/>
      <c r="R28" s="19" t="s">
        <v>724</v>
      </c>
      <c r="S28" s="20">
        <v>1</v>
      </c>
      <c r="T28" s="20">
        <v>8</v>
      </c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25.5" customHeight="1">
      <c r="A29" s="36">
        <v>26</v>
      </c>
      <c r="B29" s="21" t="s">
        <v>339</v>
      </c>
      <c r="C29" s="22" t="s">
        <v>340</v>
      </c>
      <c r="D29" s="19" t="s">
        <v>84</v>
      </c>
      <c r="E29" s="36">
        <v>2</v>
      </c>
      <c r="F29" s="17" t="str">
        <f t="shared" si="0"/>
        <v>PSF0011_TT_D1_HK1_2223_20</v>
      </c>
      <c r="G29" s="72">
        <v>5</v>
      </c>
      <c r="H29" s="72">
        <v>40</v>
      </c>
      <c r="I29" s="72">
        <v>80</v>
      </c>
      <c r="J29" s="71"/>
      <c r="K29" s="20" t="s">
        <v>50</v>
      </c>
      <c r="L29" s="20">
        <v>6</v>
      </c>
      <c r="M29" s="20">
        <v>1</v>
      </c>
      <c r="N29" s="20">
        <v>4</v>
      </c>
      <c r="O29" s="20" t="s">
        <v>693</v>
      </c>
      <c r="P29" s="20"/>
      <c r="Q29" s="19"/>
      <c r="R29" s="19" t="s">
        <v>100</v>
      </c>
      <c r="S29" s="20">
        <v>1</v>
      </c>
      <c r="T29" s="20">
        <v>8</v>
      </c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25.5" customHeight="1">
      <c r="A30" s="36">
        <v>27</v>
      </c>
      <c r="B30" s="21" t="s">
        <v>339</v>
      </c>
      <c r="C30" s="22" t="s">
        <v>340</v>
      </c>
      <c r="D30" s="19" t="s">
        <v>84</v>
      </c>
      <c r="E30" s="36">
        <v>2</v>
      </c>
      <c r="F30" s="17" t="str">
        <f t="shared" si="0"/>
        <v>PSF0011_TT_D1_HK1_2223_20</v>
      </c>
      <c r="G30" s="72">
        <v>6</v>
      </c>
      <c r="H30" s="72">
        <v>40</v>
      </c>
      <c r="I30" s="72">
        <v>80</v>
      </c>
      <c r="J30" s="71"/>
      <c r="K30" s="20" t="s">
        <v>51</v>
      </c>
      <c r="L30" s="20">
        <v>2</v>
      </c>
      <c r="M30" s="20">
        <v>6</v>
      </c>
      <c r="N30" s="20">
        <v>9</v>
      </c>
      <c r="O30" s="20" t="s">
        <v>693</v>
      </c>
      <c r="P30" s="20"/>
      <c r="Q30" s="19"/>
      <c r="R30" s="19" t="s">
        <v>343</v>
      </c>
      <c r="S30" s="20">
        <v>1</v>
      </c>
      <c r="T30" s="20">
        <v>8</v>
      </c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5.5" customHeight="1">
      <c r="A31" s="36">
        <v>28</v>
      </c>
      <c r="B31" s="21" t="s">
        <v>339</v>
      </c>
      <c r="C31" s="22" t="s">
        <v>340</v>
      </c>
      <c r="D31" s="19" t="s">
        <v>84</v>
      </c>
      <c r="E31" s="36">
        <v>2</v>
      </c>
      <c r="F31" s="17" t="str">
        <f t="shared" si="0"/>
        <v>PSF0011_TT_D1_HK1_2223_20</v>
      </c>
      <c r="G31" s="72">
        <v>7</v>
      </c>
      <c r="H31" s="72">
        <v>40</v>
      </c>
      <c r="I31" s="72">
        <v>80</v>
      </c>
      <c r="J31" s="71"/>
      <c r="K31" s="20" t="s">
        <v>51</v>
      </c>
      <c r="L31" s="20">
        <v>3</v>
      </c>
      <c r="M31" s="20">
        <v>6</v>
      </c>
      <c r="N31" s="20">
        <v>9</v>
      </c>
      <c r="O31" s="20" t="s">
        <v>693</v>
      </c>
      <c r="P31" s="20"/>
      <c r="Q31" s="19"/>
      <c r="R31" s="19" t="s">
        <v>172</v>
      </c>
      <c r="S31" s="20">
        <v>1</v>
      </c>
      <c r="T31" s="20">
        <v>8</v>
      </c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25.5" customHeight="1">
      <c r="A32" s="36">
        <v>29</v>
      </c>
      <c r="B32" s="21" t="s">
        <v>339</v>
      </c>
      <c r="C32" s="22" t="s">
        <v>340</v>
      </c>
      <c r="D32" s="19" t="s">
        <v>84</v>
      </c>
      <c r="E32" s="36">
        <v>2</v>
      </c>
      <c r="F32" s="17" t="str">
        <f t="shared" si="0"/>
        <v>PSF0011_TT_D1_HK1_2223_20</v>
      </c>
      <c r="G32" s="72">
        <v>8</v>
      </c>
      <c r="H32" s="72">
        <v>40</v>
      </c>
      <c r="I32" s="72">
        <v>80</v>
      </c>
      <c r="J32" s="71"/>
      <c r="K32" s="20" t="s">
        <v>51</v>
      </c>
      <c r="L32" s="20">
        <v>4</v>
      </c>
      <c r="M32" s="20">
        <v>6</v>
      </c>
      <c r="N32" s="20">
        <v>9</v>
      </c>
      <c r="O32" s="20" t="s">
        <v>693</v>
      </c>
      <c r="P32" s="20"/>
      <c r="Q32" s="19"/>
      <c r="R32" s="19" t="s">
        <v>342</v>
      </c>
      <c r="S32" s="20">
        <v>1</v>
      </c>
      <c r="T32" s="20">
        <v>8</v>
      </c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25.5" customHeight="1">
      <c r="A33" s="36">
        <v>30</v>
      </c>
      <c r="B33" s="21" t="s">
        <v>339</v>
      </c>
      <c r="C33" s="22" t="s">
        <v>340</v>
      </c>
      <c r="D33" s="19" t="s">
        <v>84</v>
      </c>
      <c r="E33" s="36">
        <v>2</v>
      </c>
      <c r="F33" s="17" t="str">
        <f t="shared" si="0"/>
        <v>PSF0011_TT_D1_HK1_2223_20</v>
      </c>
      <c r="G33" s="72">
        <v>9</v>
      </c>
      <c r="H33" s="72">
        <v>40</v>
      </c>
      <c r="I33" s="72">
        <v>80</v>
      </c>
      <c r="J33" s="71"/>
      <c r="K33" s="20" t="s">
        <v>51</v>
      </c>
      <c r="L33" s="20">
        <v>5</v>
      </c>
      <c r="M33" s="20">
        <v>6</v>
      </c>
      <c r="N33" s="20">
        <v>9</v>
      </c>
      <c r="O33" s="20" t="s">
        <v>693</v>
      </c>
      <c r="P33" s="20"/>
      <c r="Q33" s="19"/>
      <c r="R33" s="19" t="s">
        <v>341</v>
      </c>
      <c r="S33" s="20">
        <v>1</v>
      </c>
      <c r="T33" s="20">
        <v>8</v>
      </c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25.5" customHeight="1">
      <c r="A34" s="36">
        <v>31</v>
      </c>
      <c r="B34" s="21" t="s">
        <v>339</v>
      </c>
      <c r="C34" s="22" t="s">
        <v>340</v>
      </c>
      <c r="D34" s="19" t="s">
        <v>84</v>
      </c>
      <c r="E34" s="36">
        <v>2</v>
      </c>
      <c r="F34" s="17" t="str">
        <f t="shared" si="0"/>
        <v>PSF0011_TT_D1_HK1_2223_20</v>
      </c>
      <c r="G34" s="72">
        <v>10</v>
      </c>
      <c r="H34" s="72">
        <v>40</v>
      </c>
      <c r="I34" s="72">
        <v>80</v>
      </c>
      <c r="J34" s="71"/>
      <c r="K34" s="20" t="s">
        <v>51</v>
      </c>
      <c r="L34" s="20">
        <v>6</v>
      </c>
      <c r="M34" s="20">
        <v>6</v>
      </c>
      <c r="N34" s="20">
        <v>9</v>
      </c>
      <c r="O34" s="20" t="s">
        <v>693</v>
      </c>
      <c r="P34" s="20"/>
      <c r="Q34" s="19"/>
      <c r="R34" s="19" t="s">
        <v>343</v>
      </c>
      <c r="S34" s="20">
        <v>1</v>
      </c>
      <c r="T34" s="20">
        <v>8</v>
      </c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25.5" customHeight="1">
      <c r="A35" s="36">
        <v>32</v>
      </c>
      <c r="B35" s="21" t="s">
        <v>339</v>
      </c>
      <c r="C35" s="22" t="s">
        <v>340</v>
      </c>
      <c r="D35" s="19" t="s">
        <v>84</v>
      </c>
      <c r="E35" s="36">
        <v>2</v>
      </c>
      <c r="F35" s="17" t="str">
        <f t="shared" si="0"/>
        <v>PSF0011_TT_D1_HK1_2223_20</v>
      </c>
      <c r="G35" s="72">
        <v>11</v>
      </c>
      <c r="H35" s="72">
        <v>40</v>
      </c>
      <c r="I35" s="72">
        <v>80</v>
      </c>
      <c r="J35" s="71"/>
      <c r="K35" s="20" t="s">
        <v>50</v>
      </c>
      <c r="L35" s="20">
        <v>6</v>
      </c>
      <c r="M35" s="20">
        <v>1</v>
      </c>
      <c r="N35" s="20">
        <v>4</v>
      </c>
      <c r="O35" s="20" t="s">
        <v>694</v>
      </c>
      <c r="P35" s="20"/>
      <c r="Q35" s="19"/>
      <c r="R35" s="19" t="s">
        <v>172</v>
      </c>
      <c r="S35" s="20">
        <v>1</v>
      </c>
      <c r="T35" s="20">
        <v>8</v>
      </c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25.5" customHeight="1">
      <c r="A36" s="36">
        <v>33</v>
      </c>
      <c r="B36" s="21" t="s">
        <v>339</v>
      </c>
      <c r="C36" s="22" t="s">
        <v>340</v>
      </c>
      <c r="D36" s="19" t="s">
        <v>84</v>
      </c>
      <c r="E36" s="36">
        <v>2</v>
      </c>
      <c r="F36" s="17" t="str">
        <f t="shared" si="0"/>
        <v>PSF0011_TT_D1_HK1_2223_20</v>
      </c>
      <c r="G36" s="72">
        <v>12</v>
      </c>
      <c r="H36" s="72">
        <v>40</v>
      </c>
      <c r="I36" s="72">
        <v>80</v>
      </c>
      <c r="J36" s="71"/>
      <c r="K36" s="20" t="s">
        <v>51</v>
      </c>
      <c r="L36" s="20">
        <v>6</v>
      </c>
      <c r="M36" s="20">
        <v>6</v>
      </c>
      <c r="N36" s="20">
        <v>9</v>
      </c>
      <c r="O36" s="20" t="s">
        <v>694</v>
      </c>
      <c r="P36" s="20"/>
      <c r="Q36" s="19"/>
      <c r="R36" s="19" t="s">
        <v>724</v>
      </c>
      <c r="S36" s="20">
        <v>1</v>
      </c>
      <c r="T36" s="20">
        <v>8</v>
      </c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5.5" customHeight="1">
      <c r="A37" s="36">
        <v>34</v>
      </c>
      <c r="B37" s="44" t="s">
        <v>288</v>
      </c>
      <c r="C37" s="34" t="s">
        <v>289</v>
      </c>
      <c r="D37" s="23" t="s">
        <v>292</v>
      </c>
      <c r="E37" s="36">
        <v>2</v>
      </c>
      <c r="F37" s="17" t="str">
        <f t="shared" si="0"/>
        <v>CIF0001_QLV+QDL+VDL+VTT_D1_HK1_2223_20</v>
      </c>
      <c r="G37" s="72">
        <v>1</v>
      </c>
      <c r="H37" s="72">
        <v>40</v>
      </c>
      <c r="I37" s="72">
        <v>75</v>
      </c>
      <c r="J37" s="110">
        <v>9</v>
      </c>
      <c r="K37" s="20" t="s">
        <v>50</v>
      </c>
      <c r="L37" s="20">
        <v>6</v>
      </c>
      <c r="M37" s="20">
        <v>1</v>
      </c>
      <c r="N37" s="20">
        <v>4</v>
      </c>
      <c r="O37" s="20" t="s">
        <v>696</v>
      </c>
      <c r="P37" s="20"/>
      <c r="Q37" s="19"/>
      <c r="R37" s="19" t="s">
        <v>290</v>
      </c>
      <c r="S37" s="20">
        <v>1</v>
      </c>
      <c r="T37" s="20">
        <v>8</v>
      </c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25.5" customHeight="1">
      <c r="A38" s="36">
        <v>35</v>
      </c>
      <c r="B38" s="44" t="s">
        <v>288</v>
      </c>
      <c r="C38" s="34" t="s">
        <v>289</v>
      </c>
      <c r="D38" s="23" t="s">
        <v>292</v>
      </c>
      <c r="E38" s="36">
        <v>2</v>
      </c>
      <c r="F38" s="17" t="str">
        <f t="shared" si="0"/>
        <v>CIF0001_QLV+QDL+VDL+VTT_D1_HK1_2223_20</v>
      </c>
      <c r="G38" s="72">
        <v>2</v>
      </c>
      <c r="H38" s="72">
        <v>40</v>
      </c>
      <c r="I38" s="72">
        <v>75</v>
      </c>
      <c r="J38" s="111"/>
      <c r="K38" s="20" t="s">
        <v>51</v>
      </c>
      <c r="L38" s="20">
        <v>6</v>
      </c>
      <c r="M38" s="20">
        <v>6</v>
      </c>
      <c r="N38" s="20">
        <v>9</v>
      </c>
      <c r="O38" s="20" t="s">
        <v>699</v>
      </c>
      <c r="P38" s="20"/>
      <c r="Q38" s="19"/>
      <c r="R38" s="19" t="s">
        <v>291</v>
      </c>
      <c r="S38" s="20">
        <v>1</v>
      </c>
      <c r="T38" s="20">
        <v>8</v>
      </c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25.5" customHeight="1">
      <c r="A39" s="36">
        <v>36</v>
      </c>
      <c r="B39" s="44" t="s">
        <v>293</v>
      </c>
      <c r="C39" s="34" t="s">
        <v>294</v>
      </c>
      <c r="D39" s="23" t="s">
        <v>292</v>
      </c>
      <c r="E39" s="36">
        <v>3</v>
      </c>
      <c r="F39" s="17" t="str">
        <f t="shared" si="0"/>
        <v>CIF2011_QLV+QDL+VDL+VTT_D1_HK1_2223_20</v>
      </c>
      <c r="G39" s="72">
        <v>1</v>
      </c>
      <c r="H39" s="72">
        <v>40</v>
      </c>
      <c r="I39" s="72">
        <v>75</v>
      </c>
      <c r="J39" s="111"/>
      <c r="K39" s="20" t="s">
        <v>50</v>
      </c>
      <c r="L39" s="20">
        <v>3</v>
      </c>
      <c r="M39" s="20">
        <v>1</v>
      </c>
      <c r="N39" s="20">
        <v>3</v>
      </c>
      <c r="O39" s="20" t="s">
        <v>697</v>
      </c>
      <c r="P39" s="20"/>
      <c r="Q39" s="19"/>
      <c r="R39" s="19" t="s">
        <v>295</v>
      </c>
      <c r="S39" s="20">
        <v>1</v>
      </c>
      <c r="T39" s="20">
        <v>8</v>
      </c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25.5" customHeight="1">
      <c r="A40" s="36">
        <v>37</v>
      </c>
      <c r="B40" s="44" t="s">
        <v>293</v>
      </c>
      <c r="C40" s="34" t="s">
        <v>294</v>
      </c>
      <c r="D40" s="23" t="s">
        <v>292</v>
      </c>
      <c r="E40" s="36">
        <v>3</v>
      </c>
      <c r="F40" s="17" t="str">
        <f t="shared" si="0"/>
        <v>CIF2011_QLV+QDL+VDL+VTT_D1_HK1_2223_20</v>
      </c>
      <c r="G40" s="72">
        <v>1</v>
      </c>
      <c r="H40" s="72">
        <v>40</v>
      </c>
      <c r="I40" s="72">
        <v>75</v>
      </c>
      <c r="J40" s="111"/>
      <c r="K40" s="20" t="s">
        <v>50</v>
      </c>
      <c r="L40" s="20">
        <v>5</v>
      </c>
      <c r="M40" s="20">
        <v>1</v>
      </c>
      <c r="N40" s="20">
        <v>3</v>
      </c>
      <c r="O40" s="20" t="s">
        <v>698</v>
      </c>
      <c r="P40" s="20"/>
      <c r="Q40" s="19"/>
      <c r="R40" s="19" t="s">
        <v>295</v>
      </c>
      <c r="S40" s="20">
        <v>1</v>
      </c>
      <c r="T40" s="20">
        <v>8</v>
      </c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25.5" customHeight="1">
      <c r="A41" s="36">
        <v>38</v>
      </c>
      <c r="B41" s="44" t="s">
        <v>296</v>
      </c>
      <c r="C41" s="34" t="s">
        <v>297</v>
      </c>
      <c r="D41" s="23" t="s">
        <v>264</v>
      </c>
      <c r="E41" s="19">
        <v>3</v>
      </c>
      <c r="F41" s="17" t="str">
        <f t="shared" si="0"/>
        <v>CIF2004_QLV+QDL_D1_HK1_2223_20</v>
      </c>
      <c r="G41" s="72">
        <v>1</v>
      </c>
      <c r="H41" s="72">
        <v>20</v>
      </c>
      <c r="I41" s="72">
        <v>40</v>
      </c>
      <c r="J41" s="111"/>
      <c r="K41" s="20" t="s">
        <v>50</v>
      </c>
      <c r="L41" s="20">
        <v>2</v>
      </c>
      <c r="M41" s="20">
        <v>1</v>
      </c>
      <c r="N41" s="20">
        <v>3</v>
      </c>
      <c r="O41" s="20" t="s">
        <v>702</v>
      </c>
      <c r="P41" s="20"/>
      <c r="Q41" s="19"/>
      <c r="R41" s="19" t="s">
        <v>263</v>
      </c>
      <c r="S41" s="20">
        <v>1</v>
      </c>
      <c r="T41" s="20">
        <v>8</v>
      </c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25.5" customHeight="1">
      <c r="A42" s="36">
        <v>39</v>
      </c>
      <c r="B42" s="44" t="s">
        <v>296</v>
      </c>
      <c r="C42" s="34" t="s">
        <v>297</v>
      </c>
      <c r="D42" s="23" t="s">
        <v>264</v>
      </c>
      <c r="E42" s="19">
        <v>3</v>
      </c>
      <c r="F42" s="17" t="str">
        <f t="shared" si="0"/>
        <v>CIF2004_QLV+QDL_D1_HK1_2223_20</v>
      </c>
      <c r="G42" s="72">
        <v>1</v>
      </c>
      <c r="H42" s="72">
        <v>20</v>
      </c>
      <c r="I42" s="72">
        <v>40</v>
      </c>
      <c r="J42" s="111"/>
      <c r="K42" s="20" t="s">
        <v>50</v>
      </c>
      <c r="L42" s="20">
        <v>4</v>
      </c>
      <c r="M42" s="20">
        <v>1</v>
      </c>
      <c r="N42" s="20">
        <v>3</v>
      </c>
      <c r="O42" s="20" t="s">
        <v>702</v>
      </c>
      <c r="P42" s="20"/>
      <c r="Q42" s="19"/>
      <c r="R42" s="19" t="s">
        <v>263</v>
      </c>
      <c r="S42" s="20">
        <v>1</v>
      </c>
      <c r="T42" s="20">
        <v>8</v>
      </c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25.5" customHeight="1">
      <c r="A43" s="36">
        <v>40</v>
      </c>
      <c r="B43" s="44" t="s">
        <v>304</v>
      </c>
      <c r="C43" s="34" t="s">
        <v>305</v>
      </c>
      <c r="D43" s="23" t="s">
        <v>265</v>
      </c>
      <c r="E43" s="36">
        <v>2</v>
      </c>
      <c r="F43" s="17" t="str">
        <f t="shared" si="0"/>
        <v>CIF2077_VDL+VTT_D1_HK1_2223_20</v>
      </c>
      <c r="G43" s="72">
        <v>1</v>
      </c>
      <c r="H43" s="72">
        <v>40</v>
      </c>
      <c r="I43" s="72">
        <v>80</v>
      </c>
      <c r="J43" s="111"/>
      <c r="K43" s="20" t="s">
        <v>50</v>
      </c>
      <c r="L43" s="20">
        <v>2</v>
      </c>
      <c r="M43" s="20">
        <v>1</v>
      </c>
      <c r="N43" s="20">
        <v>4</v>
      </c>
      <c r="O43" s="20" t="s">
        <v>692</v>
      </c>
      <c r="P43" s="20"/>
      <c r="Q43" s="19"/>
      <c r="R43" s="19" t="s">
        <v>261</v>
      </c>
      <c r="S43" s="20">
        <v>1</v>
      </c>
      <c r="T43" s="20">
        <v>8</v>
      </c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25.5" customHeight="1">
      <c r="A44" s="36">
        <v>41</v>
      </c>
      <c r="B44" s="44" t="s">
        <v>307</v>
      </c>
      <c r="C44" s="34" t="s">
        <v>308</v>
      </c>
      <c r="D44" s="23" t="s">
        <v>310</v>
      </c>
      <c r="E44" s="19">
        <v>2</v>
      </c>
      <c r="F44" s="17" t="str">
        <f t="shared" si="0"/>
        <v>CIF1037_VTT_D1_HK1_2223_20</v>
      </c>
      <c r="G44" s="72">
        <v>1</v>
      </c>
      <c r="H44" s="72">
        <v>20</v>
      </c>
      <c r="I44" s="72">
        <v>60</v>
      </c>
      <c r="J44" s="111"/>
      <c r="K44" s="20" t="s">
        <v>50</v>
      </c>
      <c r="L44" s="20">
        <v>4</v>
      </c>
      <c r="M44" s="20">
        <v>1</v>
      </c>
      <c r="N44" s="20">
        <v>4</v>
      </c>
      <c r="O44" s="20" t="s">
        <v>700</v>
      </c>
      <c r="P44" s="20">
        <v>11</v>
      </c>
      <c r="Q44" s="19">
        <f>VLOOKUP(P44,'[1]Thue 75 tK'!B$4:E$18,4,0)</f>
        <v>2901202110</v>
      </c>
      <c r="R44" s="19" t="s">
        <v>309</v>
      </c>
      <c r="S44" s="20">
        <v>1</v>
      </c>
      <c r="T44" s="20">
        <v>8</v>
      </c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25.5" customHeight="1">
      <c r="A45" s="36">
        <v>43</v>
      </c>
      <c r="B45" s="44" t="s">
        <v>311</v>
      </c>
      <c r="C45" s="34" t="s">
        <v>312</v>
      </c>
      <c r="D45" s="23" t="s">
        <v>313</v>
      </c>
      <c r="E45" s="19">
        <v>3</v>
      </c>
      <c r="F45" s="17" t="str">
        <f t="shared" si="0"/>
        <v>CIF2159_VDL_D1_HK1_2223_20</v>
      </c>
      <c r="G45" s="72">
        <v>1</v>
      </c>
      <c r="H45" s="72">
        <v>40</v>
      </c>
      <c r="I45" s="72">
        <v>60</v>
      </c>
      <c r="J45" s="111"/>
      <c r="K45" s="20" t="s">
        <v>51</v>
      </c>
      <c r="L45" s="20">
        <v>2</v>
      </c>
      <c r="M45" s="20">
        <v>6</v>
      </c>
      <c r="N45" s="20">
        <v>8</v>
      </c>
      <c r="O45" s="20" t="s">
        <v>709</v>
      </c>
      <c r="P45" s="20"/>
      <c r="Q45" s="19"/>
      <c r="R45" s="19" t="s">
        <v>725</v>
      </c>
      <c r="S45" s="20">
        <v>1</v>
      </c>
      <c r="T45" s="20">
        <v>8</v>
      </c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25.5" customHeight="1">
      <c r="A46" s="36">
        <v>44</v>
      </c>
      <c r="B46" s="44" t="s">
        <v>311</v>
      </c>
      <c r="C46" s="34" t="s">
        <v>312</v>
      </c>
      <c r="D46" s="23" t="s">
        <v>313</v>
      </c>
      <c r="E46" s="19">
        <v>3</v>
      </c>
      <c r="F46" s="17" t="str">
        <f t="shared" si="0"/>
        <v>CIF2159_VDL_D1_HK1_2223_20</v>
      </c>
      <c r="G46" s="72">
        <v>1</v>
      </c>
      <c r="H46" s="72">
        <v>40</v>
      </c>
      <c r="I46" s="72">
        <v>60</v>
      </c>
      <c r="J46" s="111"/>
      <c r="K46" s="20" t="s">
        <v>51</v>
      </c>
      <c r="L46" s="20">
        <v>4</v>
      </c>
      <c r="M46" s="20">
        <v>6</v>
      </c>
      <c r="N46" s="20">
        <v>8</v>
      </c>
      <c r="O46" s="20" t="s">
        <v>711</v>
      </c>
      <c r="P46" s="20"/>
      <c r="Q46" s="19"/>
      <c r="R46" s="19" t="s">
        <v>725</v>
      </c>
      <c r="S46" s="20">
        <v>1</v>
      </c>
      <c r="T46" s="20">
        <v>8</v>
      </c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25.5" customHeight="1">
      <c r="A47" s="36">
        <v>45</v>
      </c>
      <c r="B47" s="44" t="s">
        <v>314</v>
      </c>
      <c r="C47" s="34" t="s">
        <v>315</v>
      </c>
      <c r="D47" s="23" t="s">
        <v>265</v>
      </c>
      <c r="E47" s="19">
        <v>2</v>
      </c>
      <c r="F47" s="17" t="str">
        <f t="shared" si="0"/>
        <v>CIF1010_VDL+VTT_D1_HK1_2223_20</v>
      </c>
      <c r="G47" s="72">
        <v>1</v>
      </c>
      <c r="H47" s="72">
        <v>40</v>
      </c>
      <c r="I47" s="72">
        <v>80</v>
      </c>
      <c r="J47" s="111"/>
      <c r="K47" s="20" t="s">
        <v>51</v>
      </c>
      <c r="L47" s="20">
        <v>3</v>
      </c>
      <c r="M47" s="20">
        <v>6</v>
      </c>
      <c r="N47" s="20">
        <v>9</v>
      </c>
      <c r="O47" s="20" t="s">
        <v>699</v>
      </c>
      <c r="P47" s="20"/>
      <c r="Q47" s="19"/>
      <c r="R47" s="19" t="s">
        <v>295</v>
      </c>
      <c r="S47" s="20">
        <v>1</v>
      </c>
      <c r="T47" s="20">
        <v>8</v>
      </c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25.5" customHeight="1">
      <c r="A48" s="36">
        <v>46</v>
      </c>
      <c r="B48" s="44" t="s">
        <v>318</v>
      </c>
      <c r="C48" s="34" t="s">
        <v>319</v>
      </c>
      <c r="D48" s="23" t="s">
        <v>320</v>
      </c>
      <c r="E48" s="36">
        <v>2</v>
      </c>
      <c r="F48" s="17" t="str">
        <f t="shared" si="0"/>
        <v>CIF2107_QDL+VDL_D1_HK1_2223_20</v>
      </c>
      <c r="G48" s="72">
        <v>1</v>
      </c>
      <c r="H48" s="72">
        <v>40</v>
      </c>
      <c r="I48" s="72">
        <v>60</v>
      </c>
      <c r="J48" s="112"/>
      <c r="K48" s="20" t="s">
        <v>51</v>
      </c>
      <c r="L48" s="20">
        <v>5</v>
      </c>
      <c r="M48" s="20">
        <v>6</v>
      </c>
      <c r="N48" s="20">
        <v>9</v>
      </c>
      <c r="O48" s="20" t="s">
        <v>712</v>
      </c>
      <c r="P48" s="20">
        <v>10</v>
      </c>
      <c r="Q48" s="19">
        <f>VLOOKUP(P48,'[1]Thue 75 tK'!B$4:E$18,4,0)</f>
        <v>2901202109</v>
      </c>
      <c r="R48" s="19" t="s">
        <v>250</v>
      </c>
      <c r="S48" s="20">
        <v>1</v>
      </c>
      <c r="T48" s="20">
        <v>8</v>
      </c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25.5" customHeight="1">
      <c r="A49" s="36">
        <v>47</v>
      </c>
      <c r="B49" s="44" t="s">
        <v>321</v>
      </c>
      <c r="C49" s="34" t="s">
        <v>322</v>
      </c>
      <c r="D49" s="23" t="s">
        <v>269</v>
      </c>
      <c r="E49" s="36">
        <v>3</v>
      </c>
      <c r="F49" s="17" t="str">
        <f t="shared" si="0"/>
        <v>CIF2138_TTV+QTT_D1_HK1_2223_20</v>
      </c>
      <c r="G49" s="73">
        <v>1</v>
      </c>
      <c r="H49" s="73">
        <v>10</v>
      </c>
      <c r="I49" s="73">
        <v>30</v>
      </c>
      <c r="J49" s="110">
        <v>9</v>
      </c>
      <c r="K49" s="20" t="s">
        <v>51</v>
      </c>
      <c r="L49" s="20">
        <v>2</v>
      </c>
      <c r="M49" s="20">
        <v>6</v>
      </c>
      <c r="N49" s="20">
        <v>8</v>
      </c>
      <c r="O49" s="20" t="s">
        <v>702</v>
      </c>
      <c r="P49" s="20"/>
      <c r="Q49" s="19"/>
      <c r="R49" s="19" t="s">
        <v>323</v>
      </c>
      <c r="S49" s="20">
        <v>1</v>
      </c>
      <c r="T49" s="20">
        <v>8</v>
      </c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25.5" customHeight="1">
      <c r="A50" s="36">
        <v>48</v>
      </c>
      <c r="B50" s="44" t="s">
        <v>321</v>
      </c>
      <c r="C50" s="34" t="s">
        <v>322</v>
      </c>
      <c r="D50" s="23" t="s">
        <v>269</v>
      </c>
      <c r="E50" s="36">
        <v>3</v>
      </c>
      <c r="F50" s="17" t="str">
        <f t="shared" si="0"/>
        <v>CIF2138_TTV+QTT_D1_HK1_2223_20</v>
      </c>
      <c r="G50" s="73">
        <v>1</v>
      </c>
      <c r="H50" s="73">
        <v>10</v>
      </c>
      <c r="I50" s="73">
        <v>30</v>
      </c>
      <c r="J50" s="111"/>
      <c r="K50" s="20" t="s">
        <v>51</v>
      </c>
      <c r="L50" s="20">
        <v>4</v>
      </c>
      <c r="M50" s="20">
        <v>6</v>
      </c>
      <c r="N50" s="20">
        <v>8</v>
      </c>
      <c r="O50" s="20" t="s">
        <v>702</v>
      </c>
      <c r="P50" s="20"/>
      <c r="Q50" s="19"/>
      <c r="R50" s="19" t="s">
        <v>323</v>
      </c>
      <c r="S50" s="20">
        <v>1</v>
      </c>
      <c r="T50" s="20">
        <v>8</v>
      </c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25.5" customHeight="1">
      <c r="A51" s="36">
        <v>49</v>
      </c>
      <c r="B51" s="44" t="s">
        <v>324</v>
      </c>
      <c r="C51" s="34" t="s">
        <v>325</v>
      </c>
      <c r="D51" s="34" t="s">
        <v>329</v>
      </c>
      <c r="E51" s="36">
        <v>3</v>
      </c>
      <c r="F51" s="17" t="str">
        <f t="shared" si="0"/>
        <v>CIF2031_TTV_D1_HK1_2223_20</v>
      </c>
      <c r="G51" s="73">
        <v>1</v>
      </c>
      <c r="H51" s="73">
        <v>5</v>
      </c>
      <c r="I51" s="73">
        <v>30</v>
      </c>
      <c r="J51" s="111"/>
      <c r="K51" s="20" t="s">
        <v>51</v>
      </c>
      <c r="L51" s="20">
        <v>3</v>
      </c>
      <c r="M51" s="20">
        <v>6</v>
      </c>
      <c r="N51" s="20">
        <v>8</v>
      </c>
      <c r="O51" s="20" t="s">
        <v>710</v>
      </c>
      <c r="P51" s="20"/>
      <c r="Q51" s="19"/>
      <c r="R51" s="19" t="s">
        <v>203</v>
      </c>
      <c r="S51" s="20">
        <v>1</v>
      </c>
      <c r="T51" s="20">
        <v>8</v>
      </c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25.5" customHeight="1">
      <c r="A52" s="36">
        <v>50</v>
      </c>
      <c r="B52" s="44" t="s">
        <v>324</v>
      </c>
      <c r="C52" s="34" t="s">
        <v>325</v>
      </c>
      <c r="D52" s="34" t="s">
        <v>329</v>
      </c>
      <c r="E52" s="36">
        <v>3</v>
      </c>
      <c r="F52" s="17" t="str">
        <f t="shared" si="0"/>
        <v>CIF2031_TTV_D1_HK1_2223_20</v>
      </c>
      <c r="G52" s="73">
        <v>1</v>
      </c>
      <c r="H52" s="73">
        <v>5</v>
      </c>
      <c r="I52" s="73">
        <v>30</v>
      </c>
      <c r="J52" s="111"/>
      <c r="K52" s="20" t="s">
        <v>51</v>
      </c>
      <c r="L52" s="20">
        <v>5</v>
      </c>
      <c r="M52" s="20">
        <v>6</v>
      </c>
      <c r="N52" s="20">
        <v>8</v>
      </c>
      <c r="O52" s="20" t="s">
        <v>702</v>
      </c>
      <c r="P52" s="20"/>
      <c r="Q52" s="19"/>
      <c r="R52" s="19" t="s">
        <v>203</v>
      </c>
      <c r="S52" s="20">
        <v>1</v>
      </c>
      <c r="T52" s="20">
        <v>8</v>
      </c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25.5" customHeight="1">
      <c r="A53" s="36">
        <v>51</v>
      </c>
      <c r="B53" s="44" t="s">
        <v>326</v>
      </c>
      <c r="C53" s="34" t="s">
        <v>327</v>
      </c>
      <c r="D53" s="34" t="s">
        <v>330</v>
      </c>
      <c r="E53" s="36">
        <v>3</v>
      </c>
      <c r="F53" s="17" t="str">
        <f t="shared" si="0"/>
        <v>CIF2154_QTT_D1_HK1_2223_20</v>
      </c>
      <c r="G53" s="73">
        <v>1</v>
      </c>
      <c r="H53" s="73">
        <v>5</v>
      </c>
      <c r="I53" s="73">
        <v>30</v>
      </c>
      <c r="J53" s="111"/>
      <c r="K53" s="20" t="s">
        <v>51</v>
      </c>
      <c r="L53" s="20">
        <v>3</v>
      </c>
      <c r="M53" s="20">
        <v>6</v>
      </c>
      <c r="N53" s="20">
        <v>8</v>
      </c>
      <c r="O53" s="20" t="s">
        <v>708</v>
      </c>
      <c r="P53" s="20"/>
      <c r="Q53" s="19"/>
      <c r="R53" s="19" t="s">
        <v>309</v>
      </c>
      <c r="S53" s="20">
        <v>1</v>
      </c>
      <c r="T53" s="20">
        <v>8</v>
      </c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25.5" customHeight="1">
      <c r="A54" s="36">
        <v>52</v>
      </c>
      <c r="B54" s="44" t="s">
        <v>326</v>
      </c>
      <c r="C54" s="34" t="s">
        <v>327</v>
      </c>
      <c r="D54" s="34" t="s">
        <v>330</v>
      </c>
      <c r="E54" s="36">
        <v>3</v>
      </c>
      <c r="F54" s="17" t="str">
        <f t="shared" si="0"/>
        <v>CIF2154_QTT_D1_HK1_2223_20</v>
      </c>
      <c r="G54" s="73">
        <v>1</v>
      </c>
      <c r="H54" s="73">
        <v>5</v>
      </c>
      <c r="I54" s="73">
        <v>30</v>
      </c>
      <c r="J54" s="111"/>
      <c r="K54" s="20" t="s">
        <v>51</v>
      </c>
      <c r="L54" s="20">
        <v>5</v>
      </c>
      <c r="M54" s="20">
        <v>6</v>
      </c>
      <c r="N54" s="20">
        <v>8</v>
      </c>
      <c r="O54" s="20" t="s">
        <v>708</v>
      </c>
      <c r="P54" s="20"/>
      <c r="Q54" s="19"/>
      <c r="R54" s="19" t="s">
        <v>309</v>
      </c>
      <c r="S54" s="20">
        <v>1</v>
      </c>
      <c r="T54" s="20">
        <v>8</v>
      </c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25.5" customHeight="1">
      <c r="A55" s="36">
        <v>53</v>
      </c>
      <c r="B55" s="44" t="s">
        <v>740</v>
      </c>
      <c r="C55" s="34" t="s">
        <v>328</v>
      </c>
      <c r="D55" s="34" t="s">
        <v>269</v>
      </c>
      <c r="E55" s="36">
        <v>2</v>
      </c>
      <c r="F55" s="17" t="str">
        <f t="shared" si="0"/>
        <v>CIF1015_TTV+QTT_D1_HK1_2223_20</v>
      </c>
      <c r="G55" s="73">
        <v>1</v>
      </c>
      <c r="H55" s="73">
        <v>10</v>
      </c>
      <c r="I55" s="73">
        <v>30</v>
      </c>
      <c r="J55" s="112"/>
      <c r="K55" s="20" t="s">
        <v>50</v>
      </c>
      <c r="L55" s="20">
        <v>2</v>
      </c>
      <c r="M55" s="20">
        <v>1</v>
      </c>
      <c r="N55" s="20">
        <v>4</v>
      </c>
      <c r="O55" s="20" t="s">
        <v>720</v>
      </c>
      <c r="P55" s="20"/>
      <c r="Q55" s="19"/>
      <c r="R55" s="19" t="s">
        <v>279</v>
      </c>
      <c r="S55" s="20">
        <v>1</v>
      </c>
      <c r="T55" s="20">
        <v>8</v>
      </c>
      <c r="V55" s="13"/>
      <c r="W55" s="13"/>
      <c r="X55" s="13"/>
      <c r="Y55" s="13"/>
      <c r="Z55" s="13"/>
      <c r="AA55" s="13"/>
      <c r="AB55" s="13"/>
      <c r="AC55" s="13"/>
      <c r="AD55" s="13"/>
    </row>
    <row r="56" spans="1:20" s="40" customFormat="1" ht="30">
      <c r="A56" s="36">
        <v>54</v>
      </c>
      <c r="B56" s="44" t="s">
        <v>344</v>
      </c>
      <c r="C56" s="34" t="s">
        <v>345</v>
      </c>
      <c r="D56" s="34" t="s">
        <v>350</v>
      </c>
      <c r="E56" s="19">
        <v>2</v>
      </c>
      <c r="F56" s="17" t="str">
        <f t="shared" si="0"/>
        <v>ARF2006_LTH+VTL_D1_HK1_2223_20</v>
      </c>
      <c r="G56" s="28">
        <v>1</v>
      </c>
      <c r="H56" s="28">
        <v>20</v>
      </c>
      <c r="I56" s="28">
        <v>60</v>
      </c>
      <c r="J56" s="87">
        <v>9</v>
      </c>
      <c r="K56" s="20" t="s">
        <v>50</v>
      </c>
      <c r="L56" s="20">
        <v>3</v>
      </c>
      <c r="M56" s="20">
        <v>1</v>
      </c>
      <c r="N56" s="20">
        <v>4</v>
      </c>
      <c r="O56" s="20" t="s">
        <v>712</v>
      </c>
      <c r="P56" s="20">
        <v>5</v>
      </c>
      <c r="Q56" s="19">
        <f>VLOOKUP(P56,'[1]Thue 75 tK'!B$4:E$18,4,0)</f>
        <v>2901202104</v>
      </c>
      <c r="R56" s="19" t="s">
        <v>358</v>
      </c>
      <c r="S56" s="20">
        <v>1</v>
      </c>
      <c r="T56" s="20">
        <v>8</v>
      </c>
    </row>
    <row r="57" spans="1:20" s="40" customFormat="1" ht="30">
      <c r="A57" s="36">
        <v>55</v>
      </c>
      <c r="B57" s="44" t="s">
        <v>346</v>
      </c>
      <c r="C57" s="34" t="s">
        <v>347</v>
      </c>
      <c r="D57" s="34" t="s">
        <v>350</v>
      </c>
      <c r="E57" s="19">
        <v>2</v>
      </c>
      <c r="F57" s="17" t="str">
        <f t="shared" si="0"/>
        <v>ARF2007_LTH+VTL_D1_HK1_2223_20</v>
      </c>
      <c r="G57" s="28">
        <v>1</v>
      </c>
      <c r="H57" s="28">
        <v>20</v>
      </c>
      <c r="I57" s="28">
        <v>60</v>
      </c>
      <c r="J57" s="88"/>
      <c r="K57" s="20" t="s">
        <v>50</v>
      </c>
      <c r="L57" s="20">
        <v>4</v>
      </c>
      <c r="M57" s="20">
        <v>1</v>
      </c>
      <c r="N57" s="20">
        <v>4</v>
      </c>
      <c r="O57" s="20" t="s">
        <v>711</v>
      </c>
      <c r="P57" s="20"/>
      <c r="Q57" s="19"/>
      <c r="R57" s="19" t="s">
        <v>359</v>
      </c>
      <c r="S57" s="20">
        <v>1</v>
      </c>
      <c r="T57" s="20">
        <v>8</v>
      </c>
    </row>
    <row r="58" spans="1:20" s="40" customFormat="1" ht="45">
      <c r="A58" s="36">
        <v>56</v>
      </c>
      <c r="B58" s="44" t="s">
        <v>348</v>
      </c>
      <c r="C58" s="34" t="s">
        <v>349</v>
      </c>
      <c r="D58" s="34" t="s">
        <v>350</v>
      </c>
      <c r="E58" s="19">
        <v>2</v>
      </c>
      <c r="F58" s="17" t="str">
        <f t="shared" si="0"/>
        <v>ARF2013_LTH+VTL_D1_HK1_2223_20</v>
      </c>
      <c r="G58" s="28">
        <v>1</v>
      </c>
      <c r="H58" s="28">
        <v>20</v>
      </c>
      <c r="I58" s="28">
        <v>60</v>
      </c>
      <c r="J58" s="88"/>
      <c r="K58" s="20" t="s">
        <v>50</v>
      </c>
      <c r="L58" s="20">
        <v>5</v>
      </c>
      <c r="M58" s="20">
        <v>1</v>
      </c>
      <c r="N58" s="20">
        <v>4</v>
      </c>
      <c r="O58" s="20" t="s">
        <v>712</v>
      </c>
      <c r="P58" s="20">
        <v>9</v>
      </c>
      <c r="Q58" s="19">
        <f>VLOOKUP(P58,'[1]Thue 75 tK'!B$4:E$18,4,0)</f>
        <v>2901202108</v>
      </c>
      <c r="R58" s="19" t="s">
        <v>360</v>
      </c>
      <c r="S58" s="20">
        <v>1</v>
      </c>
      <c r="T58" s="20">
        <v>8</v>
      </c>
    </row>
    <row r="59" spans="1:30" ht="25.5" customHeight="1">
      <c r="A59" s="36">
        <v>58</v>
      </c>
      <c r="B59" s="44" t="s">
        <v>114</v>
      </c>
      <c r="C59" s="34" t="s">
        <v>115</v>
      </c>
      <c r="D59" s="34" t="s">
        <v>116</v>
      </c>
      <c r="E59" s="19">
        <v>2</v>
      </c>
      <c r="F59" s="17" t="str">
        <f t="shared" si="0"/>
        <v>HRF1007_QTN_D1_HK1_2223_20</v>
      </c>
      <c r="G59" s="72">
        <v>1</v>
      </c>
      <c r="H59" s="72">
        <v>40</v>
      </c>
      <c r="I59" s="72">
        <v>80</v>
      </c>
      <c r="J59" s="110">
        <v>10</v>
      </c>
      <c r="K59" s="20" t="s">
        <v>50</v>
      </c>
      <c r="L59" s="20">
        <v>2</v>
      </c>
      <c r="M59" s="20">
        <v>1</v>
      </c>
      <c r="N59" s="20">
        <v>2</v>
      </c>
      <c r="O59" s="20" t="s">
        <v>694</v>
      </c>
      <c r="P59" s="20"/>
      <c r="Q59" s="19"/>
      <c r="R59" s="50" t="s">
        <v>126</v>
      </c>
      <c r="S59" s="20">
        <v>1</v>
      </c>
      <c r="T59" s="20">
        <v>8</v>
      </c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25.5" customHeight="1">
      <c r="A60" s="36">
        <v>59</v>
      </c>
      <c r="B60" s="44" t="s">
        <v>364</v>
      </c>
      <c r="C60" s="34" t="s">
        <v>365</v>
      </c>
      <c r="D60" s="34" t="s">
        <v>116</v>
      </c>
      <c r="E60" s="19">
        <v>3</v>
      </c>
      <c r="F60" s="17" t="str">
        <f t="shared" si="0"/>
        <v>HRF2002_QTN_D1_HK1_2223_20</v>
      </c>
      <c r="G60" s="72">
        <v>1</v>
      </c>
      <c r="H60" s="72">
        <v>40</v>
      </c>
      <c r="I60" s="72">
        <v>80</v>
      </c>
      <c r="J60" s="111"/>
      <c r="K60" s="20" t="s">
        <v>50</v>
      </c>
      <c r="L60" s="20">
        <v>2</v>
      </c>
      <c r="M60" s="20">
        <v>3</v>
      </c>
      <c r="N60" s="20">
        <v>5</v>
      </c>
      <c r="O60" s="20" t="s">
        <v>694</v>
      </c>
      <c r="P60" s="20"/>
      <c r="Q60" s="19"/>
      <c r="R60" s="19" t="s">
        <v>121</v>
      </c>
      <c r="S60" s="20">
        <v>1</v>
      </c>
      <c r="T60" s="20">
        <v>8</v>
      </c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25.5" customHeight="1">
      <c r="A61" s="36">
        <v>60</v>
      </c>
      <c r="B61" s="44" t="s">
        <v>114</v>
      </c>
      <c r="C61" s="34" t="s">
        <v>115</v>
      </c>
      <c r="D61" s="34" t="s">
        <v>116</v>
      </c>
      <c r="E61" s="19">
        <v>2</v>
      </c>
      <c r="F61" s="17" t="str">
        <f t="shared" si="0"/>
        <v>HRF1007_QTN_D1_HK1_2223_20</v>
      </c>
      <c r="G61" s="72">
        <v>1</v>
      </c>
      <c r="H61" s="72">
        <v>40</v>
      </c>
      <c r="I61" s="72">
        <v>80</v>
      </c>
      <c r="J61" s="111"/>
      <c r="K61" s="20" t="s">
        <v>50</v>
      </c>
      <c r="L61" s="20">
        <v>4</v>
      </c>
      <c r="M61" s="20">
        <v>1</v>
      </c>
      <c r="N61" s="20">
        <v>2</v>
      </c>
      <c r="O61" s="20" t="s">
        <v>697</v>
      </c>
      <c r="P61" s="20"/>
      <c r="Q61" s="19"/>
      <c r="R61" s="50" t="s">
        <v>126</v>
      </c>
      <c r="S61" s="20">
        <v>1</v>
      </c>
      <c r="T61" s="20">
        <v>8</v>
      </c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25.5" customHeight="1">
      <c r="A62" s="36">
        <v>61</v>
      </c>
      <c r="B62" s="44" t="s">
        <v>364</v>
      </c>
      <c r="C62" s="34" t="s">
        <v>365</v>
      </c>
      <c r="D62" s="34" t="s">
        <v>116</v>
      </c>
      <c r="E62" s="19">
        <v>3</v>
      </c>
      <c r="F62" s="17" t="str">
        <f t="shared" si="0"/>
        <v>HRF2002_QTN_D1_HK1_2223_20</v>
      </c>
      <c r="G62" s="72">
        <v>1</v>
      </c>
      <c r="H62" s="72">
        <v>40</v>
      </c>
      <c r="I62" s="72">
        <v>80</v>
      </c>
      <c r="J62" s="111"/>
      <c r="K62" s="20" t="s">
        <v>50</v>
      </c>
      <c r="L62" s="20">
        <v>4</v>
      </c>
      <c r="M62" s="20">
        <v>3</v>
      </c>
      <c r="N62" s="20">
        <v>5</v>
      </c>
      <c r="O62" s="20" t="s">
        <v>697</v>
      </c>
      <c r="P62" s="20"/>
      <c r="Q62" s="19"/>
      <c r="R62" s="19" t="s">
        <v>121</v>
      </c>
      <c r="S62" s="20">
        <v>1</v>
      </c>
      <c r="T62" s="20">
        <v>8</v>
      </c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25.5" customHeight="1">
      <c r="A63" s="36">
        <v>62</v>
      </c>
      <c r="B63" s="44" t="s">
        <v>114</v>
      </c>
      <c r="C63" s="34" t="s">
        <v>115</v>
      </c>
      <c r="D63" s="34" t="s">
        <v>116</v>
      </c>
      <c r="E63" s="19">
        <v>2</v>
      </c>
      <c r="F63" s="17" t="str">
        <f t="shared" si="0"/>
        <v>HRF1007_QTN_D1_HK1_2223_20</v>
      </c>
      <c r="G63" s="72">
        <v>2</v>
      </c>
      <c r="H63" s="72">
        <v>40</v>
      </c>
      <c r="I63" s="72">
        <v>80</v>
      </c>
      <c r="J63" s="111"/>
      <c r="K63" s="20" t="s">
        <v>50</v>
      </c>
      <c r="L63" s="20">
        <v>3</v>
      </c>
      <c r="M63" s="20">
        <v>1</v>
      </c>
      <c r="N63" s="20">
        <v>2</v>
      </c>
      <c r="O63" s="20" t="s">
        <v>694</v>
      </c>
      <c r="P63" s="20"/>
      <c r="Q63" s="19"/>
      <c r="R63" s="50" t="s">
        <v>127</v>
      </c>
      <c r="S63" s="20">
        <v>1</v>
      </c>
      <c r="T63" s="20">
        <v>8</v>
      </c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25.5" customHeight="1">
      <c r="A64" s="36">
        <v>63</v>
      </c>
      <c r="B64" s="44" t="s">
        <v>364</v>
      </c>
      <c r="C64" s="34" t="s">
        <v>365</v>
      </c>
      <c r="D64" s="34" t="s">
        <v>116</v>
      </c>
      <c r="E64" s="19">
        <v>3</v>
      </c>
      <c r="F64" s="17" t="str">
        <f t="shared" si="0"/>
        <v>HRF2002_QTN_D1_HK1_2223_20</v>
      </c>
      <c r="G64" s="72">
        <v>2</v>
      </c>
      <c r="H64" s="72">
        <v>40</v>
      </c>
      <c r="I64" s="72">
        <v>80</v>
      </c>
      <c r="J64" s="111"/>
      <c r="K64" s="20" t="s">
        <v>50</v>
      </c>
      <c r="L64" s="20">
        <v>3</v>
      </c>
      <c r="M64" s="20">
        <v>3</v>
      </c>
      <c r="N64" s="20">
        <v>5</v>
      </c>
      <c r="O64" s="20" t="s">
        <v>694</v>
      </c>
      <c r="P64" s="20"/>
      <c r="Q64" s="19"/>
      <c r="R64" s="19" t="s">
        <v>121</v>
      </c>
      <c r="S64" s="20">
        <v>1</v>
      </c>
      <c r="T64" s="20">
        <v>8</v>
      </c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25.5" customHeight="1">
      <c r="A65" s="36">
        <v>64</v>
      </c>
      <c r="B65" s="44" t="s">
        <v>114</v>
      </c>
      <c r="C65" s="34" t="s">
        <v>115</v>
      </c>
      <c r="D65" s="34" t="s">
        <v>116</v>
      </c>
      <c r="E65" s="19">
        <v>2</v>
      </c>
      <c r="F65" s="17" t="str">
        <f t="shared" si="0"/>
        <v>HRF1007_QTN_D1_HK1_2223_20</v>
      </c>
      <c r="G65" s="72">
        <v>2</v>
      </c>
      <c r="H65" s="72">
        <v>40</v>
      </c>
      <c r="I65" s="72">
        <v>80</v>
      </c>
      <c r="J65" s="111"/>
      <c r="K65" s="20" t="s">
        <v>50</v>
      </c>
      <c r="L65" s="20">
        <v>5</v>
      </c>
      <c r="M65" s="20">
        <v>1</v>
      </c>
      <c r="N65" s="20">
        <v>2</v>
      </c>
      <c r="O65" s="20" t="s">
        <v>692</v>
      </c>
      <c r="P65" s="20"/>
      <c r="Q65" s="19"/>
      <c r="R65" s="50" t="s">
        <v>127</v>
      </c>
      <c r="S65" s="20">
        <v>1</v>
      </c>
      <c r="T65" s="20">
        <v>8</v>
      </c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25.5" customHeight="1">
      <c r="A66" s="36">
        <v>65</v>
      </c>
      <c r="B66" s="44" t="s">
        <v>364</v>
      </c>
      <c r="C66" s="34" t="s">
        <v>365</v>
      </c>
      <c r="D66" s="34" t="s">
        <v>116</v>
      </c>
      <c r="E66" s="19">
        <v>3</v>
      </c>
      <c r="F66" s="17" t="str">
        <f t="shared" si="0"/>
        <v>HRF2002_QTN_D1_HK1_2223_20</v>
      </c>
      <c r="G66" s="72">
        <v>2</v>
      </c>
      <c r="H66" s="72">
        <v>40</v>
      </c>
      <c r="I66" s="72">
        <v>80</v>
      </c>
      <c r="J66" s="111"/>
      <c r="K66" s="20" t="s">
        <v>50</v>
      </c>
      <c r="L66" s="20">
        <v>5</v>
      </c>
      <c r="M66" s="20">
        <v>3</v>
      </c>
      <c r="N66" s="20">
        <v>5</v>
      </c>
      <c r="O66" s="20" t="s">
        <v>692</v>
      </c>
      <c r="P66" s="20"/>
      <c r="Q66" s="19"/>
      <c r="R66" s="19" t="s">
        <v>121</v>
      </c>
      <c r="S66" s="20">
        <v>1</v>
      </c>
      <c r="T66" s="20">
        <v>8</v>
      </c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25.5" customHeight="1">
      <c r="A67" s="36">
        <v>66</v>
      </c>
      <c r="B67" s="44" t="s">
        <v>114</v>
      </c>
      <c r="C67" s="34" t="s">
        <v>115</v>
      </c>
      <c r="D67" s="34" t="s">
        <v>116</v>
      </c>
      <c r="E67" s="19">
        <v>2</v>
      </c>
      <c r="F67" s="17" t="str">
        <f aca="true" t="shared" si="1" ref="F67:F130">C67&amp;"_"&amp;D67&amp;"_D1_HK1_2223_20"</f>
        <v>HRF1007_QTN_D1_HK1_2223_20</v>
      </c>
      <c r="G67" s="72">
        <v>3</v>
      </c>
      <c r="H67" s="72">
        <v>40</v>
      </c>
      <c r="I67" s="72">
        <v>80</v>
      </c>
      <c r="J67" s="111"/>
      <c r="K67" s="20" t="s">
        <v>51</v>
      </c>
      <c r="L67" s="20">
        <v>2</v>
      </c>
      <c r="M67" s="20">
        <v>6</v>
      </c>
      <c r="N67" s="20">
        <v>7</v>
      </c>
      <c r="O67" s="20" t="s">
        <v>703</v>
      </c>
      <c r="P67" s="20"/>
      <c r="Q67" s="19"/>
      <c r="R67" s="50" t="s">
        <v>127</v>
      </c>
      <c r="S67" s="20">
        <v>1</v>
      </c>
      <c r="T67" s="20">
        <v>8</v>
      </c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25.5" customHeight="1">
      <c r="A68" s="36">
        <v>67</v>
      </c>
      <c r="B68" s="44" t="s">
        <v>364</v>
      </c>
      <c r="C68" s="34" t="s">
        <v>365</v>
      </c>
      <c r="D68" s="34" t="s">
        <v>116</v>
      </c>
      <c r="E68" s="19">
        <v>3</v>
      </c>
      <c r="F68" s="17" t="str">
        <f t="shared" si="1"/>
        <v>HRF2002_QTN_D1_HK1_2223_20</v>
      </c>
      <c r="G68" s="72">
        <v>3</v>
      </c>
      <c r="H68" s="72">
        <v>40</v>
      </c>
      <c r="I68" s="72">
        <v>80</v>
      </c>
      <c r="J68" s="111"/>
      <c r="K68" s="20" t="s">
        <v>51</v>
      </c>
      <c r="L68" s="20">
        <v>2</v>
      </c>
      <c r="M68" s="20">
        <v>8</v>
      </c>
      <c r="N68" s="20">
        <v>10</v>
      </c>
      <c r="O68" s="20" t="s">
        <v>703</v>
      </c>
      <c r="P68" s="20"/>
      <c r="Q68" s="19"/>
      <c r="R68" s="19" t="s">
        <v>368</v>
      </c>
      <c r="S68" s="20">
        <v>1</v>
      </c>
      <c r="T68" s="20">
        <v>8</v>
      </c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25.5" customHeight="1">
      <c r="A69" s="36">
        <v>68</v>
      </c>
      <c r="B69" s="44" t="s">
        <v>114</v>
      </c>
      <c r="C69" s="34" t="s">
        <v>115</v>
      </c>
      <c r="D69" s="34" t="s">
        <v>116</v>
      </c>
      <c r="E69" s="19">
        <v>2</v>
      </c>
      <c r="F69" s="17" t="str">
        <f t="shared" si="1"/>
        <v>HRF1007_QTN_D1_HK1_2223_20</v>
      </c>
      <c r="G69" s="72">
        <v>3</v>
      </c>
      <c r="H69" s="72">
        <v>40</v>
      </c>
      <c r="I69" s="72">
        <v>80</v>
      </c>
      <c r="J69" s="111"/>
      <c r="K69" s="20" t="s">
        <v>51</v>
      </c>
      <c r="L69" s="20">
        <v>4</v>
      </c>
      <c r="M69" s="20">
        <v>6</v>
      </c>
      <c r="N69" s="20">
        <v>7</v>
      </c>
      <c r="O69" s="20" t="s">
        <v>703</v>
      </c>
      <c r="P69" s="20"/>
      <c r="Q69" s="19"/>
      <c r="R69" s="50" t="s">
        <v>127</v>
      </c>
      <c r="S69" s="20">
        <v>1</v>
      </c>
      <c r="T69" s="20">
        <v>8</v>
      </c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25.5" customHeight="1">
      <c r="A70" s="36">
        <v>69</v>
      </c>
      <c r="B70" s="44" t="s">
        <v>364</v>
      </c>
      <c r="C70" s="34" t="s">
        <v>365</v>
      </c>
      <c r="D70" s="34" t="s">
        <v>116</v>
      </c>
      <c r="E70" s="19">
        <v>3</v>
      </c>
      <c r="F70" s="17" t="str">
        <f t="shared" si="1"/>
        <v>HRF2002_QTN_D1_HK1_2223_20</v>
      </c>
      <c r="G70" s="72">
        <v>3</v>
      </c>
      <c r="H70" s="72">
        <v>40</v>
      </c>
      <c r="I70" s="72">
        <v>80</v>
      </c>
      <c r="J70" s="111"/>
      <c r="K70" s="20" t="s">
        <v>51</v>
      </c>
      <c r="L70" s="20">
        <v>4</v>
      </c>
      <c r="M70" s="20">
        <v>8</v>
      </c>
      <c r="N70" s="20">
        <v>10</v>
      </c>
      <c r="O70" s="20" t="s">
        <v>703</v>
      </c>
      <c r="P70" s="20"/>
      <c r="Q70" s="19"/>
      <c r="R70" s="19" t="s">
        <v>368</v>
      </c>
      <c r="S70" s="20">
        <v>1</v>
      </c>
      <c r="T70" s="20">
        <v>8</v>
      </c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25.5" customHeight="1">
      <c r="A71" s="36">
        <v>70</v>
      </c>
      <c r="B71" s="44" t="s">
        <v>114</v>
      </c>
      <c r="C71" s="34" t="s">
        <v>115</v>
      </c>
      <c r="D71" s="34" t="s">
        <v>116</v>
      </c>
      <c r="E71" s="19">
        <v>2</v>
      </c>
      <c r="F71" s="17" t="str">
        <f t="shared" si="1"/>
        <v>HRF1007_QTN_D1_HK1_2223_20</v>
      </c>
      <c r="G71" s="72">
        <v>4</v>
      </c>
      <c r="H71" s="72">
        <v>40</v>
      </c>
      <c r="I71" s="72">
        <v>80</v>
      </c>
      <c r="J71" s="111"/>
      <c r="K71" s="20" t="s">
        <v>51</v>
      </c>
      <c r="L71" s="20">
        <v>3</v>
      </c>
      <c r="M71" s="20">
        <v>6</v>
      </c>
      <c r="N71" s="20">
        <v>7</v>
      </c>
      <c r="O71" s="20" t="s">
        <v>698</v>
      </c>
      <c r="P71" s="20"/>
      <c r="Q71" s="19"/>
      <c r="R71" s="50" t="s">
        <v>128</v>
      </c>
      <c r="S71" s="20">
        <v>1</v>
      </c>
      <c r="T71" s="20">
        <v>8</v>
      </c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25.5" customHeight="1">
      <c r="A72" s="36">
        <v>71</v>
      </c>
      <c r="B72" s="44" t="s">
        <v>364</v>
      </c>
      <c r="C72" s="34" t="s">
        <v>365</v>
      </c>
      <c r="D72" s="34" t="s">
        <v>116</v>
      </c>
      <c r="E72" s="19">
        <v>3</v>
      </c>
      <c r="F72" s="17" t="str">
        <f t="shared" si="1"/>
        <v>HRF2002_QTN_D1_HK1_2223_20</v>
      </c>
      <c r="G72" s="72">
        <v>4</v>
      </c>
      <c r="H72" s="72">
        <v>40</v>
      </c>
      <c r="I72" s="72">
        <v>80</v>
      </c>
      <c r="J72" s="111"/>
      <c r="K72" s="20" t="s">
        <v>51</v>
      </c>
      <c r="L72" s="20">
        <v>3</v>
      </c>
      <c r="M72" s="20">
        <v>8</v>
      </c>
      <c r="N72" s="20">
        <v>10</v>
      </c>
      <c r="O72" s="20" t="s">
        <v>698</v>
      </c>
      <c r="P72" s="20"/>
      <c r="Q72" s="19"/>
      <c r="R72" s="19" t="s">
        <v>368</v>
      </c>
      <c r="S72" s="20">
        <v>1</v>
      </c>
      <c r="T72" s="20">
        <v>8</v>
      </c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25.5" customHeight="1">
      <c r="A73" s="36">
        <v>72</v>
      </c>
      <c r="B73" s="44" t="s">
        <v>114</v>
      </c>
      <c r="C73" s="34" t="s">
        <v>115</v>
      </c>
      <c r="D73" s="34" t="s">
        <v>116</v>
      </c>
      <c r="E73" s="19">
        <v>2</v>
      </c>
      <c r="F73" s="17" t="str">
        <f t="shared" si="1"/>
        <v>HRF1007_QTN_D1_HK1_2223_20</v>
      </c>
      <c r="G73" s="72">
        <v>4</v>
      </c>
      <c r="H73" s="72">
        <v>40</v>
      </c>
      <c r="I73" s="72">
        <v>80</v>
      </c>
      <c r="J73" s="111"/>
      <c r="K73" s="20" t="s">
        <v>51</v>
      </c>
      <c r="L73" s="20">
        <v>5</v>
      </c>
      <c r="M73" s="20">
        <v>6</v>
      </c>
      <c r="N73" s="20">
        <v>7</v>
      </c>
      <c r="O73" s="20" t="s">
        <v>694</v>
      </c>
      <c r="P73" s="20"/>
      <c r="Q73" s="19"/>
      <c r="R73" s="50" t="s">
        <v>128</v>
      </c>
      <c r="S73" s="20">
        <v>1</v>
      </c>
      <c r="T73" s="20">
        <v>8</v>
      </c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25.5" customHeight="1">
      <c r="A74" s="36">
        <v>73</v>
      </c>
      <c r="B74" s="44" t="s">
        <v>364</v>
      </c>
      <c r="C74" s="34" t="s">
        <v>365</v>
      </c>
      <c r="D74" s="34" t="s">
        <v>116</v>
      </c>
      <c r="E74" s="19">
        <v>3</v>
      </c>
      <c r="F74" s="17" t="str">
        <f t="shared" si="1"/>
        <v>HRF2002_QTN_D1_HK1_2223_20</v>
      </c>
      <c r="G74" s="72">
        <v>4</v>
      </c>
      <c r="H74" s="72">
        <v>40</v>
      </c>
      <c r="I74" s="72">
        <v>80</v>
      </c>
      <c r="J74" s="111"/>
      <c r="K74" s="20" t="s">
        <v>51</v>
      </c>
      <c r="L74" s="20">
        <v>5</v>
      </c>
      <c r="M74" s="20">
        <v>8</v>
      </c>
      <c r="N74" s="20">
        <v>10</v>
      </c>
      <c r="O74" s="20" t="s">
        <v>694</v>
      </c>
      <c r="P74" s="20"/>
      <c r="Q74" s="19"/>
      <c r="R74" s="19" t="s">
        <v>368</v>
      </c>
      <c r="S74" s="20">
        <v>1</v>
      </c>
      <c r="T74" s="20">
        <v>8</v>
      </c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25.5" customHeight="1">
      <c r="A75" s="36">
        <v>74</v>
      </c>
      <c r="B75" s="44" t="s">
        <v>214</v>
      </c>
      <c r="C75" s="34" t="s">
        <v>215</v>
      </c>
      <c r="D75" s="34" t="s">
        <v>116</v>
      </c>
      <c r="E75" s="19">
        <v>2</v>
      </c>
      <c r="F75" s="17" t="str">
        <f t="shared" si="1"/>
        <v>ARF1001_QTN_D1_HK1_2223_20</v>
      </c>
      <c r="G75" s="72">
        <v>1</v>
      </c>
      <c r="H75" s="72">
        <v>40</v>
      </c>
      <c r="I75" s="72">
        <v>80</v>
      </c>
      <c r="J75" s="111"/>
      <c r="K75" s="20" t="s">
        <v>50</v>
      </c>
      <c r="L75" s="20">
        <v>2</v>
      </c>
      <c r="M75" s="20">
        <v>1</v>
      </c>
      <c r="N75" s="20">
        <v>4</v>
      </c>
      <c r="O75" s="20" t="s">
        <v>703</v>
      </c>
      <c r="P75" s="20"/>
      <c r="Q75" s="19"/>
      <c r="R75" s="19" t="s">
        <v>200</v>
      </c>
      <c r="S75" s="20">
        <v>1</v>
      </c>
      <c r="T75" s="20">
        <v>8</v>
      </c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25.5" customHeight="1">
      <c r="A76" s="36">
        <v>75</v>
      </c>
      <c r="B76" s="44" t="s">
        <v>214</v>
      </c>
      <c r="C76" s="34" t="s">
        <v>215</v>
      </c>
      <c r="D76" s="34" t="s">
        <v>116</v>
      </c>
      <c r="E76" s="19">
        <v>2</v>
      </c>
      <c r="F76" s="17" t="str">
        <f t="shared" si="1"/>
        <v>ARF1001_QTN_D1_HK1_2223_20</v>
      </c>
      <c r="G76" s="72">
        <v>2</v>
      </c>
      <c r="H76" s="72">
        <v>40</v>
      </c>
      <c r="I76" s="72">
        <v>80</v>
      </c>
      <c r="J76" s="111"/>
      <c r="K76" s="20" t="s">
        <v>50</v>
      </c>
      <c r="L76" s="20">
        <v>3</v>
      </c>
      <c r="M76" s="20">
        <v>1</v>
      </c>
      <c r="N76" s="20">
        <v>4</v>
      </c>
      <c r="O76" s="20" t="s">
        <v>696</v>
      </c>
      <c r="P76" s="20"/>
      <c r="Q76" s="19"/>
      <c r="R76" s="19" t="s">
        <v>369</v>
      </c>
      <c r="S76" s="20">
        <v>1</v>
      </c>
      <c r="T76" s="20">
        <v>8</v>
      </c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25.5" customHeight="1">
      <c r="A77" s="36">
        <v>76</v>
      </c>
      <c r="B77" s="44" t="s">
        <v>214</v>
      </c>
      <c r="C77" s="34" t="s">
        <v>215</v>
      </c>
      <c r="D77" s="34" t="s">
        <v>116</v>
      </c>
      <c r="E77" s="19">
        <v>2</v>
      </c>
      <c r="F77" s="17" t="str">
        <f t="shared" si="1"/>
        <v>ARF1001_QTN_D1_HK1_2223_20</v>
      </c>
      <c r="G77" s="72">
        <v>3</v>
      </c>
      <c r="H77" s="72">
        <v>40</v>
      </c>
      <c r="I77" s="72">
        <v>80</v>
      </c>
      <c r="J77" s="111"/>
      <c r="K77" s="20" t="s">
        <v>50</v>
      </c>
      <c r="L77" s="20">
        <v>6</v>
      </c>
      <c r="M77" s="20">
        <v>1</v>
      </c>
      <c r="N77" s="20">
        <v>4</v>
      </c>
      <c r="O77" s="20" t="s">
        <v>703</v>
      </c>
      <c r="P77" s="20"/>
      <c r="Q77" s="19"/>
      <c r="R77" s="19" t="s">
        <v>200</v>
      </c>
      <c r="S77" s="20">
        <v>1</v>
      </c>
      <c r="T77" s="20">
        <v>8</v>
      </c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25.5" customHeight="1">
      <c r="A78" s="36">
        <v>77</v>
      </c>
      <c r="B78" s="44" t="s">
        <v>362</v>
      </c>
      <c r="C78" s="34" t="s">
        <v>363</v>
      </c>
      <c r="D78" s="34" t="s">
        <v>116</v>
      </c>
      <c r="E78" s="19">
        <v>2</v>
      </c>
      <c r="F78" s="17" t="str">
        <f t="shared" si="1"/>
        <v>HRF2006_QTN_D1_HK1_2223_20</v>
      </c>
      <c r="G78" s="72">
        <v>1</v>
      </c>
      <c r="H78" s="72">
        <v>40</v>
      </c>
      <c r="I78" s="72">
        <v>80</v>
      </c>
      <c r="J78" s="111"/>
      <c r="K78" s="20" t="s">
        <v>51</v>
      </c>
      <c r="L78" s="20">
        <v>2</v>
      </c>
      <c r="M78" s="20">
        <v>6</v>
      </c>
      <c r="N78" s="20">
        <v>9</v>
      </c>
      <c r="O78" s="20" t="s">
        <v>704</v>
      </c>
      <c r="P78" s="20"/>
      <c r="Q78" s="19"/>
      <c r="R78" s="19" t="s">
        <v>370</v>
      </c>
      <c r="S78" s="20">
        <v>1</v>
      </c>
      <c r="T78" s="20">
        <v>8</v>
      </c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25.5" customHeight="1">
      <c r="A79" s="36">
        <v>78</v>
      </c>
      <c r="B79" s="44" t="s">
        <v>362</v>
      </c>
      <c r="C79" s="34" t="s">
        <v>363</v>
      </c>
      <c r="D79" s="34" t="s">
        <v>116</v>
      </c>
      <c r="E79" s="19">
        <v>2</v>
      </c>
      <c r="F79" s="17" t="str">
        <f t="shared" si="1"/>
        <v>HRF2006_QTN_D1_HK1_2223_20</v>
      </c>
      <c r="G79" s="72">
        <v>2</v>
      </c>
      <c r="H79" s="72">
        <v>40</v>
      </c>
      <c r="I79" s="72">
        <v>80</v>
      </c>
      <c r="J79" s="111"/>
      <c r="K79" s="20" t="s">
        <v>51</v>
      </c>
      <c r="L79" s="20">
        <v>3</v>
      </c>
      <c r="M79" s="20">
        <v>6</v>
      </c>
      <c r="N79" s="20">
        <v>9</v>
      </c>
      <c r="O79" s="20" t="s">
        <v>694</v>
      </c>
      <c r="P79" s="20"/>
      <c r="Q79" s="19"/>
      <c r="R79" s="19" t="s">
        <v>370</v>
      </c>
      <c r="S79" s="20">
        <v>1</v>
      </c>
      <c r="T79" s="20">
        <v>8</v>
      </c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25.5" customHeight="1">
      <c r="A80" s="36">
        <v>79</v>
      </c>
      <c r="B80" s="44" t="s">
        <v>362</v>
      </c>
      <c r="C80" s="34" t="s">
        <v>363</v>
      </c>
      <c r="D80" s="34" t="s">
        <v>116</v>
      </c>
      <c r="E80" s="19">
        <v>2</v>
      </c>
      <c r="F80" s="17" t="str">
        <f t="shared" si="1"/>
        <v>HRF2006_QTN_D1_HK1_2223_20</v>
      </c>
      <c r="G80" s="72">
        <v>3</v>
      </c>
      <c r="H80" s="72">
        <v>40</v>
      </c>
      <c r="I80" s="72">
        <v>80</v>
      </c>
      <c r="J80" s="111"/>
      <c r="K80" s="20" t="s">
        <v>51</v>
      </c>
      <c r="L80" s="20">
        <v>6</v>
      </c>
      <c r="M80" s="20">
        <v>6</v>
      </c>
      <c r="N80" s="20">
        <v>9</v>
      </c>
      <c r="O80" s="20" t="s">
        <v>703</v>
      </c>
      <c r="P80" s="20"/>
      <c r="Q80" s="19"/>
      <c r="R80" s="19" t="s">
        <v>371</v>
      </c>
      <c r="S80" s="20">
        <v>1</v>
      </c>
      <c r="T80" s="20">
        <v>8</v>
      </c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22.5" customHeight="1">
      <c r="A81" s="36">
        <v>80</v>
      </c>
      <c r="B81" s="44" t="s">
        <v>366</v>
      </c>
      <c r="C81" s="34" t="s">
        <v>367</v>
      </c>
      <c r="D81" s="34" t="s">
        <v>116</v>
      </c>
      <c r="E81" s="19">
        <v>3</v>
      </c>
      <c r="F81" s="17" t="str">
        <f t="shared" si="1"/>
        <v>ASF2005_QTN_D1_HK1_2223_20</v>
      </c>
      <c r="G81" s="72">
        <v>1</v>
      </c>
      <c r="H81" s="72">
        <v>40</v>
      </c>
      <c r="I81" s="72">
        <v>80</v>
      </c>
      <c r="J81" s="111"/>
      <c r="K81" s="20" t="s">
        <v>50</v>
      </c>
      <c r="L81" s="20">
        <v>3</v>
      </c>
      <c r="M81" s="20">
        <v>1</v>
      </c>
      <c r="N81" s="20">
        <v>3</v>
      </c>
      <c r="O81" s="20" t="s">
        <v>703</v>
      </c>
      <c r="P81" s="20"/>
      <c r="Q81" s="19"/>
      <c r="R81" s="19" t="s">
        <v>372</v>
      </c>
      <c r="S81" s="20">
        <v>1</v>
      </c>
      <c r="T81" s="20">
        <v>8</v>
      </c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22.5" customHeight="1">
      <c r="A82" s="36">
        <v>81</v>
      </c>
      <c r="B82" s="44" t="s">
        <v>366</v>
      </c>
      <c r="C82" s="34" t="s">
        <v>367</v>
      </c>
      <c r="D82" s="34" t="s">
        <v>116</v>
      </c>
      <c r="E82" s="19">
        <v>3</v>
      </c>
      <c r="F82" s="17" t="str">
        <f t="shared" si="1"/>
        <v>ASF2005_QTN_D1_HK1_2223_20</v>
      </c>
      <c r="G82" s="72">
        <v>1</v>
      </c>
      <c r="H82" s="72">
        <v>40</v>
      </c>
      <c r="I82" s="72">
        <v>80</v>
      </c>
      <c r="J82" s="111"/>
      <c r="K82" s="20" t="s">
        <v>50</v>
      </c>
      <c r="L82" s="20">
        <v>5</v>
      </c>
      <c r="M82" s="20">
        <v>1</v>
      </c>
      <c r="N82" s="20">
        <v>3</v>
      </c>
      <c r="O82" s="20" t="s">
        <v>694</v>
      </c>
      <c r="P82" s="20"/>
      <c r="Q82" s="19"/>
      <c r="R82" s="19" t="s">
        <v>372</v>
      </c>
      <c r="S82" s="20">
        <v>1</v>
      </c>
      <c r="T82" s="20">
        <v>8</v>
      </c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22.5" customHeight="1">
      <c r="A83" s="36">
        <v>82</v>
      </c>
      <c r="B83" s="44" t="s">
        <v>366</v>
      </c>
      <c r="C83" s="34" t="s">
        <v>367</v>
      </c>
      <c r="D83" s="34" t="s">
        <v>116</v>
      </c>
      <c r="E83" s="19">
        <v>3</v>
      </c>
      <c r="F83" s="17" t="str">
        <f t="shared" si="1"/>
        <v>ASF2005_QTN_D1_HK1_2223_20</v>
      </c>
      <c r="G83" s="72">
        <v>2</v>
      </c>
      <c r="H83" s="72">
        <v>40</v>
      </c>
      <c r="I83" s="72">
        <v>80</v>
      </c>
      <c r="J83" s="111"/>
      <c r="K83" s="20" t="s">
        <v>51</v>
      </c>
      <c r="L83" s="20">
        <v>3</v>
      </c>
      <c r="M83" s="20">
        <v>6</v>
      </c>
      <c r="N83" s="20">
        <v>8</v>
      </c>
      <c r="O83" s="20" t="s">
        <v>696</v>
      </c>
      <c r="P83" s="20"/>
      <c r="Q83" s="19"/>
      <c r="R83" s="19" t="s">
        <v>373</v>
      </c>
      <c r="S83" s="20">
        <v>1</v>
      </c>
      <c r="T83" s="20">
        <v>8</v>
      </c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22.5" customHeight="1">
      <c r="A84" s="36">
        <v>83</v>
      </c>
      <c r="B84" s="44" t="s">
        <v>366</v>
      </c>
      <c r="C84" s="34" t="s">
        <v>367</v>
      </c>
      <c r="D84" s="34" t="s">
        <v>116</v>
      </c>
      <c r="E84" s="19">
        <v>3</v>
      </c>
      <c r="F84" s="17" t="str">
        <f t="shared" si="1"/>
        <v>ASF2005_QTN_D1_HK1_2223_20</v>
      </c>
      <c r="G84" s="72">
        <v>2</v>
      </c>
      <c r="H84" s="72">
        <v>40</v>
      </c>
      <c r="I84" s="72">
        <v>80</v>
      </c>
      <c r="J84" s="111"/>
      <c r="K84" s="20" t="s">
        <v>51</v>
      </c>
      <c r="L84" s="20">
        <v>5</v>
      </c>
      <c r="M84" s="20">
        <v>6</v>
      </c>
      <c r="N84" s="20">
        <v>8</v>
      </c>
      <c r="O84" s="20" t="s">
        <v>696</v>
      </c>
      <c r="P84" s="20"/>
      <c r="Q84" s="19"/>
      <c r="R84" s="19" t="s">
        <v>373</v>
      </c>
      <c r="S84" s="20">
        <v>1</v>
      </c>
      <c r="T84" s="20">
        <v>8</v>
      </c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22.5" customHeight="1">
      <c r="A85" s="36">
        <v>84</v>
      </c>
      <c r="B85" s="44" t="s">
        <v>293</v>
      </c>
      <c r="C85" s="34" t="s">
        <v>294</v>
      </c>
      <c r="D85" s="34" t="s">
        <v>116</v>
      </c>
      <c r="E85" s="19">
        <v>3</v>
      </c>
      <c r="F85" s="17" t="str">
        <f t="shared" si="1"/>
        <v>CIF2011_QTN_D1_HK1_2223_20</v>
      </c>
      <c r="G85" s="72">
        <v>1</v>
      </c>
      <c r="H85" s="72">
        <v>40</v>
      </c>
      <c r="I85" s="72">
        <v>80</v>
      </c>
      <c r="J85" s="111"/>
      <c r="K85" s="20" t="s">
        <v>50</v>
      </c>
      <c r="L85" s="20">
        <v>4</v>
      </c>
      <c r="M85" s="20">
        <v>1</v>
      </c>
      <c r="N85" s="20">
        <v>3</v>
      </c>
      <c r="O85" s="20" t="s">
        <v>694</v>
      </c>
      <c r="P85" s="20"/>
      <c r="Q85" s="19"/>
      <c r="R85" s="19" t="s">
        <v>295</v>
      </c>
      <c r="S85" s="20">
        <v>1</v>
      </c>
      <c r="T85" s="20">
        <v>8</v>
      </c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22.5" customHeight="1">
      <c r="A86" s="36">
        <v>85</v>
      </c>
      <c r="B86" s="44" t="s">
        <v>293</v>
      </c>
      <c r="C86" s="34" t="s">
        <v>294</v>
      </c>
      <c r="D86" s="34" t="s">
        <v>116</v>
      </c>
      <c r="E86" s="19">
        <v>3</v>
      </c>
      <c r="F86" s="17" t="str">
        <f t="shared" si="1"/>
        <v>CIF2011_QTN_D1_HK1_2223_20</v>
      </c>
      <c r="G86" s="72">
        <v>1</v>
      </c>
      <c r="H86" s="72">
        <v>40</v>
      </c>
      <c r="I86" s="72">
        <v>80</v>
      </c>
      <c r="J86" s="112"/>
      <c r="K86" s="20" t="s">
        <v>50</v>
      </c>
      <c r="L86" s="20">
        <v>6</v>
      </c>
      <c r="M86" s="20">
        <v>1</v>
      </c>
      <c r="N86" s="20">
        <v>3</v>
      </c>
      <c r="O86" s="20" t="s">
        <v>705</v>
      </c>
      <c r="P86" s="20"/>
      <c r="Q86" s="19"/>
      <c r="R86" s="19" t="s">
        <v>295</v>
      </c>
      <c r="S86" s="20">
        <v>1</v>
      </c>
      <c r="T86" s="20">
        <v>8</v>
      </c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22.5" customHeight="1">
      <c r="A87" s="36">
        <v>86</v>
      </c>
      <c r="B87" s="44" t="s">
        <v>374</v>
      </c>
      <c r="C87" s="34" t="s">
        <v>375</v>
      </c>
      <c r="D87" s="34" t="s">
        <v>148</v>
      </c>
      <c r="E87" s="19">
        <v>2</v>
      </c>
      <c r="F87" s="17" t="str">
        <f t="shared" si="1"/>
        <v>ARF2020_QTV_D1_HK1_2223_20</v>
      </c>
      <c r="G87" s="72">
        <v>1</v>
      </c>
      <c r="H87" s="72">
        <v>40</v>
      </c>
      <c r="I87" s="72">
        <v>80</v>
      </c>
      <c r="J87" s="110">
        <v>9</v>
      </c>
      <c r="K87" s="20" t="s">
        <v>50</v>
      </c>
      <c r="L87" s="20">
        <v>2</v>
      </c>
      <c r="M87" s="20">
        <v>1</v>
      </c>
      <c r="N87" s="20">
        <v>2</v>
      </c>
      <c r="O87" s="20" t="s">
        <v>704</v>
      </c>
      <c r="P87" s="20"/>
      <c r="Q87" s="19"/>
      <c r="R87" s="19" t="s">
        <v>360</v>
      </c>
      <c r="S87" s="20">
        <v>1</v>
      </c>
      <c r="T87" s="20">
        <v>8</v>
      </c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22.5" customHeight="1">
      <c r="A88" s="36">
        <v>87</v>
      </c>
      <c r="B88" s="44" t="s">
        <v>376</v>
      </c>
      <c r="C88" s="34" t="s">
        <v>377</v>
      </c>
      <c r="D88" s="34" t="s">
        <v>148</v>
      </c>
      <c r="E88" s="19">
        <v>3</v>
      </c>
      <c r="F88" s="17" t="str">
        <f t="shared" si="1"/>
        <v>OMF2022_QTV_D1_HK1_2223_20</v>
      </c>
      <c r="G88" s="72">
        <v>1</v>
      </c>
      <c r="H88" s="72">
        <v>40</v>
      </c>
      <c r="I88" s="72">
        <v>80</v>
      </c>
      <c r="J88" s="111"/>
      <c r="K88" s="20" t="s">
        <v>50</v>
      </c>
      <c r="L88" s="20">
        <v>2</v>
      </c>
      <c r="M88" s="20">
        <v>3</v>
      </c>
      <c r="N88" s="20">
        <v>5</v>
      </c>
      <c r="O88" s="20" t="s">
        <v>704</v>
      </c>
      <c r="P88" s="20"/>
      <c r="Q88" s="19"/>
      <c r="R88" s="19" t="s">
        <v>380</v>
      </c>
      <c r="S88" s="20">
        <v>1</v>
      </c>
      <c r="T88" s="20">
        <v>8</v>
      </c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22.5" customHeight="1">
      <c r="A89" s="36">
        <v>88</v>
      </c>
      <c r="B89" s="44" t="s">
        <v>374</v>
      </c>
      <c r="C89" s="34" t="s">
        <v>375</v>
      </c>
      <c r="D89" s="34" t="s">
        <v>148</v>
      </c>
      <c r="E89" s="19">
        <v>2</v>
      </c>
      <c r="F89" s="17" t="str">
        <f t="shared" si="1"/>
        <v>ARF2020_QTV_D1_HK1_2223_20</v>
      </c>
      <c r="G89" s="72">
        <v>1</v>
      </c>
      <c r="H89" s="72">
        <v>40</v>
      </c>
      <c r="I89" s="72">
        <v>80</v>
      </c>
      <c r="J89" s="111"/>
      <c r="K89" s="20" t="s">
        <v>50</v>
      </c>
      <c r="L89" s="20">
        <v>4</v>
      </c>
      <c r="M89" s="20">
        <v>1</v>
      </c>
      <c r="N89" s="20">
        <v>2</v>
      </c>
      <c r="O89" s="20" t="s">
        <v>696</v>
      </c>
      <c r="P89" s="20"/>
      <c r="Q89" s="19"/>
      <c r="R89" s="19" t="s">
        <v>360</v>
      </c>
      <c r="S89" s="20">
        <v>1</v>
      </c>
      <c r="T89" s="20">
        <v>8</v>
      </c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22.5" customHeight="1">
      <c r="A90" s="36">
        <v>89</v>
      </c>
      <c r="B90" s="44" t="s">
        <v>376</v>
      </c>
      <c r="C90" s="34" t="s">
        <v>377</v>
      </c>
      <c r="D90" s="34" t="s">
        <v>148</v>
      </c>
      <c r="E90" s="19">
        <v>3</v>
      </c>
      <c r="F90" s="17" t="str">
        <f t="shared" si="1"/>
        <v>OMF2022_QTV_D1_HK1_2223_20</v>
      </c>
      <c r="G90" s="72">
        <v>1</v>
      </c>
      <c r="H90" s="72">
        <v>40</v>
      </c>
      <c r="I90" s="72">
        <v>80</v>
      </c>
      <c r="J90" s="111"/>
      <c r="K90" s="20" t="s">
        <v>50</v>
      </c>
      <c r="L90" s="20">
        <v>4</v>
      </c>
      <c r="M90" s="20">
        <v>3</v>
      </c>
      <c r="N90" s="20">
        <v>5</v>
      </c>
      <c r="O90" s="20" t="s">
        <v>696</v>
      </c>
      <c r="P90" s="20"/>
      <c r="Q90" s="19"/>
      <c r="R90" s="19" t="s">
        <v>380</v>
      </c>
      <c r="S90" s="20">
        <v>1</v>
      </c>
      <c r="T90" s="20">
        <v>8</v>
      </c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22.5" customHeight="1">
      <c r="A91" s="36">
        <v>90</v>
      </c>
      <c r="B91" s="44" t="s">
        <v>374</v>
      </c>
      <c r="C91" s="34" t="s">
        <v>375</v>
      </c>
      <c r="D91" s="34" t="s">
        <v>148</v>
      </c>
      <c r="E91" s="19">
        <v>2</v>
      </c>
      <c r="F91" s="17" t="str">
        <f t="shared" si="1"/>
        <v>ARF2020_QTV_D1_HK1_2223_20</v>
      </c>
      <c r="G91" s="72">
        <v>2</v>
      </c>
      <c r="H91" s="72">
        <v>40</v>
      </c>
      <c r="I91" s="72">
        <v>80</v>
      </c>
      <c r="J91" s="111"/>
      <c r="K91" s="20" t="s">
        <v>51</v>
      </c>
      <c r="L91" s="20">
        <v>2</v>
      </c>
      <c r="M91" s="20">
        <v>6</v>
      </c>
      <c r="N91" s="20">
        <v>7</v>
      </c>
      <c r="O91" s="20" t="s">
        <v>706</v>
      </c>
      <c r="P91" s="20"/>
      <c r="Q91" s="19"/>
      <c r="R91" s="19" t="s">
        <v>360</v>
      </c>
      <c r="S91" s="20">
        <v>1</v>
      </c>
      <c r="T91" s="20">
        <v>8</v>
      </c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22.5" customHeight="1">
      <c r="A92" s="36">
        <v>91</v>
      </c>
      <c r="B92" s="44" t="s">
        <v>376</v>
      </c>
      <c r="C92" s="34" t="s">
        <v>377</v>
      </c>
      <c r="D92" s="34" t="s">
        <v>148</v>
      </c>
      <c r="E92" s="19">
        <v>3</v>
      </c>
      <c r="F92" s="17" t="str">
        <f t="shared" si="1"/>
        <v>OMF2022_QTV_D1_HK1_2223_20</v>
      </c>
      <c r="G92" s="72">
        <v>2</v>
      </c>
      <c r="H92" s="72">
        <v>40</v>
      </c>
      <c r="I92" s="72">
        <v>80</v>
      </c>
      <c r="J92" s="111"/>
      <c r="K92" s="20" t="s">
        <v>51</v>
      </c>
      <c r="L92" s="20">
        <v>2</v>
      </c>
      <c r="M92" s="20">
        <v>8</v>
      </c>
      <c r="N92" s="20">
        <v>10</v>
      </c>
      <c r="O92" s="20" t="s">
        <v>706</v>
      </c>
      <c r="P92" s="20"/>
      <c r="Q92" s="19"/>
      <c r="R92" s="19" t="s">
        <v>381</v>
      </c>
      <c r="S92" s="20">
        <v>1</v>
      </c>
      <c r="T92" s="20">
        <v>8</v>
      </c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22.5" customHeight="1">
      <c r="A93" s="36">
        <v>92</v>
      </c>
      <c r="B93" s="44" t="s">
        <v>374</v>
      </c>
      <c r="C93" s="34" t="s">
        <v>375</v>
      </c>
      <c r="D93" s="34" t="s">
        <v>148</v>
      </c>
      <c r="E93" s="19">
        <v>2</v>
      </c>
      <c r="F93" s="17" t="str">
        <f t="shared" si="1"/>
        <v>ARF2020_QTV_D1_HK1_2223_20</v>
      </c>
      <c r="G93" s="72">
        <v>2</v>
      </c>
      <c r="H93" s="72">
        <v>40</v>
      </c>
      <c r="I93" s="72">
        <v>80</v>
      </c>
      <c r="J93" s="111"/>
      <c r="K93" s="20" t="s">
        <v>51</v>
      </c>
      <c r="L93" s="20">
        <v>4</v>
      </c>
      <c r="M93" s="20">
        <v>6</v>
      </c>
      <c r="N93" s="20">
        <v>7</v>
      </c>
      <c r="O93" s="20" t="s">
        <v>704</v>
      </c>
      <c r="P93" s="20"/>
      <c r="Q93" s="19"/>
      <c r="R93" s="19" t="s">
        <v>360</v>
      </c>
      <c r="S93" s="20">
        <v>1</v>
      </c>
      <c r="T93" s="20">
        <v>8</v>
      </c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22.5" customHeight="1">
      <c r="A94" s="36">
        <v>93</v>
      </c>
      <c r="B94" s="44" t="s">
        <v>376</v>
      </c>
      <c r="C94" s="34" t="s">
        <v>377</v>
      </c>
      <c r="D94" s="34" t="s">
        <v>148</v>
      </c>
      <c r="E94" s="19">
        <v>3</v>
      </c>
      <c r="F94" s="17" t="str">
        <f t="shared" si="1"/>
        <v>OMF2022_QTV_D1_HK1_2223_20</v>
      </c>
      <c r="G94" s="72">
        <v>2</v>
      </c>
      <c r="H94" s="72">
        <v>40</v>
      </c>
      <c r="I94" s="72">
        <v>80</v>
      </c>
      <c r="J94" s="111"/>
      <c r="K94" s="20" t="s">
        <v>51</v>
      </c>
      <c r="L94" s="20">
        <v>4</v>
      </c>
      <c r="M94" s="20">
        <v>8</v>
      </c>
      <c r="N94" s="20">
        <v>10</v>
      </c>
      <c r="O94" s="20" t="s">
        <v>704</v>
      </c>
      <c r="P94" s="20"/>
      <c r="Q94" s="19"/>
      <c r="R94" s="19" t="s">
        <v>381</v>
      </c>
      <c r="S94" s="20">
        <v>1</v>
      </c>
      <c r="T94" s="20">
        <v>8</v>
      </c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22.5" customHeight="1">
      <c r="A95" s="36">
        <v>94</v>
      </c>
      <c r="B95" s="44" t="s">
        <v>374</v>
      </c>
      <c r="C95" s="34" t="s">
        <v>375</v>
      </c>
      <c r="D95" s="34" t="s">
        <v>148</v>
      </c>
      <c r="E95" s="19">
        <v>2</v>
      </c>
      <c r="F95" s="17" t="str">
        <f t="shared" si="1"/>
        <v>ARF2020_QTV_D1_HK1_2223_20</v>
      </c>
      <c r="G95" s="72">
        <v>3</v>
      </c>
      <c r="H95" s="72">
        <v>40</v>
      </c>
      <c r="I95" s="72">
        <v>80</v>
      </c>
      <c r="J95" s="111"/>
      <c r="K95" s="20" t="s">
        <v>51</v>
      </c>
      <c r="L95" s="20">
        <v>3</v>
      </c>
      <c r="M95" s="20">
        <v>6</v>
      </c>
      <c r="N95" s="20">
        <v>7</v>
      </c>
      <c r="O95" s="20" t="s">
        <v>703</v>
      </c>
      <c r="P95" s="20"/>
      <c r="Q95" s="19"/>
      <c r="R95" s="19" t="s">
        <v>199</v>
      </c>
      <c r="S95" s="20">
        <v>1</v>
      </c>
      <c r="T95" s="20">
        <v>8</v>
      </c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22.5" customHeight="1">
      <c r="A96" s="36">
        <v>95</v>
      </c>
      <c r="B96" s="44" t="s">
        <v>376</v>
      </c>
      <c r="C96" s="34" t="s">
        <v>377</v>
      </c>
      <c r="D96" s="34" t="s">
        <v>148</v>
      </c>
      <c r="E96" s="19">
        <v>3</v>
      </c>
      <c r="F96" s="17" t="str">
        <f t="shared" si="1"/>
        <v>OMF2022_QTV_D1_HK1_2223_20</v>
      </c>
      <c r="G96" s="72">
        <v>3</v>
      </c>
      <c r="H96" s="72">
        <v>40</v>
      </c>
      <c r="I96" s="72">
        <v>80</v>
      </c>
      <c r="J96" s="111"/>
      <c r="K96" s="20" t="s">
        <v>51</v>
      </c>
      <c r="L96" s="20">
        <v>3</v>
      </c>
      <c r="M96" s="20">
        <v>8</v>
      </c>
      <c r="N96" s="20">
        <v>10</v>
      </c>
      <c r="O96" s="20" t="s">
        <v>703</v>
      </c>
      <c r="P96" s="20"/>
      <c r="Q96" s="19"/>
      <c r="R96" s="19" t="s">
        <v>160</v>
      </c>
      <c r="S96" s="20">
        <v>1</v>
      </c>
      <c r="T96" s="20">
        <v>8</v>
      </c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22.5" customHeight="1">
      <c r="A97" s="36">
        <v>96</v>
      </c>
      <c r="B97" s="44" t="s">
        <v>374</v>
      </c>
      <c r="C97" s="34" t="s">
        <v>375</v>
      </c>
      <c r="D97" s="34" t="s">
        <v>148</v>
      </c>
      <c r="E97" s="19">
        <v>2</v>
      </c>
      <c r="F97" s="17" t="str">
        <f t="shared" si="1"/>
        <v>ARF2020_QTV_D1_HK1_2223_20</v>
      </c>
      <c r="G97" s="72">
        <v>3</v>
      </c>
      <c r="H97" s="72">
        <v>40</v>
      </c>
      <c r="I97" s="72">
        <v>80</v>
      </c>
      <c r="J97" s="111"/>
      <c r="K97" s="20" t="s">
        <v>51</v>
      </c>
      <c r="L97" s="20">
        <v>5</v>
      </c>
      <c r="M97" s="20">
        <v>6</v>
      </c>
      <c r="N97" s="20">
        <v>7</v>
      </c>
      <c r="O97" s="20" t="s">
        <v>703</v>
      </c>
      <c r="P97" s="20"/>
      <c r="Q97" s="19"/>
      <c r="R97" s="19" t="s">
        <v>199</v>
      </c>
      <c r="S97" s="20">
        <v>1</v>
      </c>
      <c r="T97" s="20">
        <v>8</v>
      </c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22.5" customHeight="1">
      <c r="A98" s="36">
        <v>97</v>
      </c>
      <c r="B98" s="44" t="s">
        <v>376</v>
      </c>
      <c r="C98" s="34" t="s">
        <v>377</v>
      </c>
      <c r="D98" s="34" t="s">
        <v>148</v>
      </c>
      <c r="E98" s="19">
        <v>3</v>
      </c>
      <c r="F98" s="17" t="str">
        <f t="shared" si="1"/>
        <v>OMF2022_QTV_D1_HK1_2223_20</v>
      </c>
      <c r="G98" s="72">
        <v>3</v>
      </c>
      <c r="H98" s="72">
        <v>40</v>
      </c>
      <c r="I98" s="72">
        <v>80</v>
      </c>
      <c r="J98" s="111"/>
      <c r="K98" s="20" t="s">
        <v>51</v>
      </c>
      <c r="L98" s="20">
        <v>5</v>
      </c>
      <c r="M98" s="20">
        <v>8</v>
      </c>
      <c r="N98" s="20">
        <v>10</v>
      </c>
      <c r="O98" s="20" t="s">
        <v>703</v>
      </c>
      <c r="P98" s="20"/>
      <c r="Q98" s="19"/>
      <c r="R98" s="19" t="s">
        <v>160</v>
      </c>
      <c r="S98" s="20">
        <v>1</v>
      </c>
      <c r="T98" s="20">
        <v>8</v>
      </c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25.5" customHeight="1">
      <c r="A99" s="36">
        <v>98</v>
      </c>
      <c r="B99" s="44" t="s">
        <v>378</v>
      </c>
      <c r="C99" s="34" t="s">
        <v>379</v>
      </c>
      <c r="D99" s="34" t="s">
        <v>148</v>
      </c>
      <c r="E99" s="19">
        <v>2</v>
      </c>
      <c r="F99" s="17" t="str">
        <f t="shared" si="1"/>
        <v>OMF2010_QTV_D1_HK1_2223_20</v>
      </c>
      <c r="G99" s="72">
        <v>1</v>
      </c>
      <c r="H99" s="72">
        <v>40</v>
      </c>
      <c r="I99" s="72">
        <v>80</v>
      </c>
      <c r="J99" s="111"/>
      <c r="K99" s="20" t="s">
        <v>50</v>
      </c>
      <c r="L99" s="20">
        <v>6</v>
      </c>
      <c r="M99" s="20">
        <v>1</v>
      </c>
      <c r="N99" s="20">
        <v>4</v>
      </c>
      <c r="O99" s="20" t="s">
        <v>706</v>
      </c>
      <c r="P99" s="20"/>
      <c r="Q99" s="19"/>
      <c r="R99" s="19" t="s">
        <v>160</v>
      </c>
      <c r="S99" s="20">
        <v>1</v>
      </c>
      <c r="T99" s="20">
        <v>8</v>
      </c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25.5" customHeight="1">
      <c r="A100" s="36">
        <v>99</v>
      </c>
      <c r="B100" s="44" t="s">
        <v>378</v>
      </c>
      <c r="C100" s="34" t="s">
        <v>379</v>
      </c>
      <c r="D100" s="34" t="s">
        <v>148</v>
      </c>
      <c r="E100" s="19">
        <v>2</v>
      </c>
      <c r="F100" s="17" t="str">
        <f t="shared" si="1"/>
        <v>OMF2010_QTV_D1_HK1_2223_20</v>
      </c>
      <c r="G100" s="72">
        <v>2</v>
      </c>
      <c r="H100" s="72">
        <v>40</v>
      </c>
      <c r="I100" s="72">
        <v>80</v>
      </c>
      <c r="J100" s="111"/>
      <c r="K100" s="20" t="s">
        <v>51</v>
      </c>
      <c r="L100" s="20">
        <v>6</v>
      </c>
      <c r="M100" s="20">
        <v>6</v>
      </c>
      <c r="N100" s="20">
        <v>9</v>
      </c>
      <c r="O100" s="20" t="s">
        <v>705</v>
      </c>
      <c r="P100" s="20"/>
      <c r="Q100" s="19"/>
      <c r="R100" s="19" t="s">
        <v>157</v>
      </c>
      <c r="S100" s="20">
        <v>1</v>
      </c>
      <c r="T100" s="20">
        <v>8</v>
      </c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21.75" customHeight="1">
      <c r="A101" s="36">
        <v>100</v>
      </c>
      <c r="B101" s="44" t="s">
        <v>366</v>
      </c>
      <c r="C101" s="34" t="s">
        <v>367</v>
      </c>
      <c r="D101" s="34" t="s">
        <v>148</v>
      </c>
      <c r="E101" s="19">
        <v>3</v>
      </c>
      <c r="F101" s="17" t="str">
        <f t="shared" si="1"/>
        <v>ASF2005_QTV_D1_HK1_2223_20</v>
      </c>
      <c r="G101" s="72">
        <v>1</v>
      </c>
      <c r="H101" s="72">
        <v>40</v>
      </c>
      <c r="I101" s="72">
        <v>80</v>
      </c>
      <c r="J101" s="111"/>
      <c r="K101" s="20" t="s">
        <v>50</v>
      </c>
      <c r="L101" s="20">
        <v>3</v>
      </c>
      <c r="M101" s="20">
        <v>1</v>
      </c>
      <c r="N101" s="20">
        <v>3</v>
      </c>
      <c r="O101" s="20" t="s">
        <v>704</v>
      </c>
      <c r="P101" s="20"/>
      <c r="Q101" s="19"/>
      <c r="R101" s="19" t="s">
        <v>373</v>
      </c>
      <c r="S101" s="20">
        <v>1</v>
      </c>
      <c r="T101" s="20">
        <v>8</v>
      </c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21.75" customHeight="1">
      <c r="A102" s="36">
        <v>101</v>
      </c>
      <c r="B102" s="44" t="s">
        <v>366</v>
      </c>
      <c r="C102" s="34" t="s">
        <v>367</v>
      </c>
      <c r="D102" s="34" t="s">
        <v>148</v>
      </c>
      <c r="E102" s="19">
        <v>3</v>
      </c>
      <c r="F102" s="17" t="str">
        <f t="shared" si="1"/>
        <v>ASF2005_QTV_D1_HK1_2223_20</v>
      </c>
      <c r="G102" s="72">
        <v>1</v>
      </c>
      <c r="H102" s="72">
        <v>40</v>
      </c>
      <c r="I102" s="72">
        <v>80</v>
      </c>
      <c r="J102" s="111"/>
      <c r="K102" s="20" t="s">
        <v>50</v>
      </c>
      <c r="L102" s="20">
        <v>5</v>
      </c>
      <c r="M102" s="20">
        <v>1</v>
      </c>
      <c r="N102" s="20">
        <v>3</v>
      </c>
      <c r="O102" s="20" t="s">
        <v>696</v>
      </c>
      <c r="P102" s="20"/>
      <c r="Q102" s="19"/>
      <c r="R102" s="19" t="s">
        <v>373</v>
      </c>
      <c r="S102" s="20">
        <v>1</v>
      </c>
      <c r="T102" s="20">
        <v>8</v>
      </c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21.75" customHeight="1">
      <c r="A103" s="36">
        <v>102</v>
      </c>
      <c r="B103" s="44" t="s">
        <v>366</v>
      </c>
      <c r="C103" s="34" t="s">
        <v>367</v>
      </c>
      <c r="D103" s="34" t="s">
        <v>148</v>
      </c>
      <c r="E103" s="19">
        <v>3</v>
      </c>
      <c r="F103" s="17" t="str">
        <f t="shared" si="1"/>
        <v>ASF2005_QTV_D1_HK1_2223_20</v>
      </c>
      <c r="G103" s="72">
        <v>2</v>
      </c>
      <c r="H103" s="72">
        <v>40</v>
      </c>
      <c r="I103" s="72">
        <v>80</v>
      </c>
      <c r="J103" s="111"/>
      <c r="K103" s="20" t="s">
        <v>51</v>
      </c>
      <c r="L103" s="20">
        <v>2</v>
      </c>
      <c r="M103" s="20">
        <v>6</v>
      </c>
      <c r="N103" s="20">
        <v>8</v>
      </c>
      <c r="O103" s="20" t="s">
        <v>688</v>
      </c>
      <c r="P103" s="20"/>
      <c r="Q103" s="19"/>
      <c r="R103" s="19" t="s">
        <v>188</v>
      </c>
      <c r="S103" s="20">
        <v>1</v>
      </c>
      <c r="T103" s="20">
        <v>8</v>
      </c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21.75" customHeight="1">
      <c r="A104" s="36">
        <v>103</v>
      </c>
      <c r="B104" s="44" t="s">
        <v>366</v>
      </c>
      <c r="C104" s="34" t="s">
        <v>367</v>
      </c>
      <c r="D104" s="34" t="s">
        <v>148</v>
      </c>
      <c r="E104" s="19">
        <v>3</v>
      </c>
      <c r="F104" s="17" t="str">
        <f t="shared" si="1"/>
        <v>ASF2005_QTV_D1_HK1_2223_20</v>
      </c>
      <c r="G104" s="72">
        <v>2</v>
      </c>
      <c r="H104" s="72">
        <v>40</v>
      </c>
      <c r="I104" s="72">
        <v>80</v>
      </c>
      <c r="J104" s="112"/>
      <c r="K104" s="20" t="s">
        <v>51</v>
      </c>
      <c r="L104" s="20">
        <v>4</v>
      </c>
      <c r="M104" s="20">
        <v>6</v>
      </c>
      <c r="N104" s="20">
        <v>8</v>
      </c>
      <c r="O104" s="20" t="s">
        <v>706</v>
      </c>
      <c r="P104" s="20"/>
      <c r="Q104" s="19"/>
      <c r="R104" s="19" t="s">
        <v>188</v>
      </c>
      <c r="S104" s="20">
        <v>1</v>
      </c>
      <c r="T104" s="20">
        <v>8</v>
      </c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21.75" customHeight="1">
      <c r="A105" s="36">
        <v>104</v>
      </c>
      <c r="B105" s="44" t="s">
        <v>382</v>
      </c>
      <c r="C105" s="34" t="s">
        <v>383</v>
      </c>
      <c r="D105" s="34" t="s">
        <v>394</v>
      </c>
      <c r="E105" s="19">
        <v>2</v>
      </c>
      <c r="F105" s="17" t="str">
        <f t="shared" si="1"/>
        <v>SLF1013_LHO+TTR_D1_HK1_2223_20</v>
      </c>
      <c r="G105" s="72">
        <v>1</v>
      </c>
      <c r="H105" s="72">
        <v>40</v>
      </c>
      <c r="I105" s="72">
        <v>80</v>
      </c>
      <c r="J105" s="110">
        <v>10</v>
      </c>
      <c r="K105" s="20" t="s">
        <v>50</v>
      </c>
      <c r="L105" s="20">
        <v>2</v>
      </c>
      <c r="M105" s="20">
        <v>1</v>
      </c>
      <c r="N105" s="20">
        <v>4</v>
      </c>
      <c r="O105" s="20" t="s">
        <v>696</v>
      </c>
      <c r="P105" s="20"/>
      <c r="Q105" s="19"/>
      <c r="R105" s="19" t="s">
        <v>395</v>
      </c>
      <c r="S105" s="20">
        <v>1</v>
      </c>
      <c r="T105" s="20">
        <v>8</v>
      </c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21.75" customHeight="1">
      <c r="A106" s="36">
        <v>105</v>
      </c>
      <c r="B106" s="44" t="s">
        <v>382</v>
      </c>
      <c r="C106" s="34" t="s">
        <v>383</v>
      </c>
      <c r="D106" s="34" t="s">
        <v>394</v>
      </c>
      <c r="E106" s="19">
        <v>2</v>
      </c>
      <c r="F106" s="17" t="str">
        <f t="shared" si="1"/>
        <v>SLF1013_LHO+TTR_D1_HK1_2223_20</v>
      </c>
      <c r="G106" s="72">
        <v>2</v>
      </c>
      <c r="H106" s="72">
        <v>40</v>
      </c>
      <c r="I106" s="72">
        <v>80</v>
      </c>
      <c r="J106" s="111"/>
      <c r="K106" s="20" t="s">
        <v>50</v>
      </c>
      <c r="L106" s="20">
        <v>3</v>
      </c>
      <c r="M106" s="20">
        <v>1</v>
      </c>
      <c r="N106" s="20">
        <v>4</v>
      </c>
      <c r="O106" s="20" t="s">
        <v>706</v>
      </c>
      <c r="P106" s="20"/>
      <c r="Q106" s="19"/>
      <c r="R106" s="19" t="s">
        <v>395</v>
      </c>
      <c r="S106" s="20">
        <v>1</v>
      </c>
      <c r="T106" s="20">
        <v>8</v>
      </c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21.75" customHeight="1">
      <c r="A107" s="36">
        <v>106</v>
      </c>
      <c r="B107" s="44" t="s">
        <v>382</v>
      </c>
      <c r="C107" s="34" t="s">
        <v>383</v>
      </c>
      <c r="D107" s="34" t="s">
        <v>394</v>
      </c>
      <c r="E107" s="19">
        <v>2</v>
      </c>
      <c r="F107" s="17" t="str">
        <f t="shared" si="1"/>
        <v>SLF1013_LHO+TTR_D1_HK1_2223_20</v>
      </c>
      <c r="G107" s="72">
        <v>3</v>
      </c>
      <c r="H107" s="72">
        <v>40</v>
      </c>
      <c r="I107" s="72">
        <v>80</v>
      </c>
      <c r="J107" s="111"/>
      <c r="K107" s="20" t="s">
        <v>50</v>
      </c>
      <c r="L107" s="20">
        <v>4</v>
      </c>
      <c r="M107" s="20">
        <v>1</v>
      </c>
      <c r="N107" s="20">
        <v>4</v>
      </c>
      <c r="O107" s="20" t="s">
        <v>704</v>
      </c>
      <c r="P107" s="20"/>
      <c r="Q107" s="19"/>
      <c r="R107" s="19" t="s">
        <v>395</v>
      </c>
      <c r="S107" s="20">
        <v>1</v>
      </c>
      <c r="T107" s="20">
        <v>8</v>
      </c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21.75" customHeight="1">
      <c r="A108" s="36">
        <v>107</v>
      </c>
      <c r="B108" s="44" t="s">
        <v>382</v>
      </c>
      <c r="C108" s="34" t="s">
        <v>383</v>
      </c>
      <c r="D108" s="34" t="s">
        <v>394</v>
      </c>
      <c r="E108" s="19">
        <v>2</v>
      </c>
      <c r="F108" s="17" t="str">
        <f t="shared" si="1"/>
        <v>SLF1013_LHO+TTR_D1_HK1_2223_20</v>
      </c>
      <c r="G108" s="72">
        <v>4</v>
      </c>
      <c r="H108" s="72">
        <v>40</v>
      </c>
      <c r="I108" s="72">
        <v>80</v>
      </c>
      <c r="J108" s="111"/>
      <c r="K108" s="20" t="s">
        <v>50</v>
      </c>
      <c r="L108" s="20">
        <v>5</v>
      </c>
      <c r="M108" s="20">
        <v>1</v>
      </c>
      <c r="N108" s="20">
        <v>4</v>
      </c>
      <c r="O108" s="20" t="s">
        <v>703</v>
      </c>
      <c r="P108" s="20"/>
      <c r="Q108" s="19"/>
      <c r="R108" s="19" t="s">
        <v>395</v>
      </c>
      <c r="S108" s="20">
        <v>1</v>
      </c>
      <c r="T108" s="20">
        <v>8</v>
      </c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21.75" customHeight="1">
      <c r="A109" s="36">
        <v>108</v>
      </c>
      <c r="B109" s="44" t="s">
        <v>384</v>
      </c>
      <c r="C109" s="34" t="s">
        <v>385</v>
      </c>
      <c r="D109" s="34" t="s">
        <v>394</v>
      </c>
      <c r="E109" s="19">
        <v>2</v>
      </c>
      <c r="F109" s="17" t="str">
        <f t="shared" si="1"/>
        <v>SLF1011_LHO+TTR_D1_HK1_2223_20</v>
      </c>
      <c r="G109" s="72">
        <v>1</v>
      </c>
      <c r="H109" s="72">
        <v>40</v>
      </c>
      <c r="I109" s="72">
        <v>80</v>
      </c>
      <c r="J109" s="111"/>
      <c r="K109" s="20" t="s">
        <v>50</v>
      </c>
      <c r="L109" s="20">
        <v>6</v>
      </c>
      <c r="M109" s="20">
        <v>1</v>
      </c>
      <c r="N109" s="20">
        <v>4</v>
      </c>
      <c r="O109" s="20" t="s">
        <v>707</v>
      </c>
      <c r="P109" s="20"/>
      <c r="Q109" s="19"/>
      <c r="R109" s="19" t="s">
        <v>173</v>
      </c>
      <c r="S109" s="20">
        <v>1</v>
      </c>
      <c r="T109" s="20">
        <v>8</v>
      </c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21.75" customHeight="1">
      <c r="A110" s="36">
        <v>109</v>
      </c>
      <c r="B110" s="44" t="s">
        <v>384</v>
      </c>
      <c r="C110" s="34" t="s">
        <v>385</v>
      </c>
      <c r="D110" s="34" t="s">
        <v>394</v>
      </c>
      <c r="E110" s="19">
        <v>2</v>
      </c>
      <c r="F110" s="17" t="str">
        <f t="shared" si="1"/>
        <v>SLF1011_LHO+TTR_D1_HK1_2223_20</v>
      </c>
      <c r="G110" s="72">
        <v>2</v>
      </c>
      <c r="H110" s="72">
        <v>40</v>
      </c>
      <c r="I110" s="72">
        <v>80</v>
      </c>
      <c r="J110" s="111"/>
      <c r="K110" s="20" t="s">
        <v>51</v>
      </c>
      <c r="L110" s="20">
        <v>3</v>
      </c>
      <c r="M110" s="20">
        <v>6</v>
      </c>
      <c r="N110" s="20">
        <v>9</v>
      </c>
      <c r="O110" s="20" t="s">
        <v>704</v>
      </c>
      <c r="P110" s="20"/>
      <c r="Q110" s="19"/>
      <c r="R110" s="19" t="s">
        <v>173</v>
      </c>
      <c r="S110" s="20">
        <v>1</v>
      </c>
      <c r="T110" s="20">
        <v>8</v>
      </c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21.75" customHeight="1">
      <c r="A111" s="36">
        <v>110</v>
      </c>
      <c r="B111" s="44" t="s">
        <v>384</v>
      </c>
      <c r="C111" s="34" t="s">
        <v>385</v>
      </c>
      <c r="D111" s="34" t="s">
        <v>394</v>
      </c>
      <c r="E111" s="19">
        <v>2</v>
      </c>
      <c r="F111" s="17" t="str">
        <f t="shared" si="1"/>
        <v>SLF1011_LHO+TTR_D1_HK1_2223_20</v>
      </c>
      <c r="G111" s="72">
        <v>3</v>
      </c>
      <c r="H111" s="72">
        <v>40</v>
      </c>
      <c r="I111" s="72">
        <v>80</v>
      </c>
      <c r="J111" s="111"/>
      <c r="K111" s="20" t="s">
        <v>51</v>
      </c>
      <c r="L111" s="20">
        <v>5</v>
      </c>
      <c r="M111" s="20">
        <v>6</v>
      </c>
      <c r="N111" s="20">
        <v>9</v>
      </c>
      <c r="O111" s="20" t="s">
        <v>706</v>
      </c>
      <c r="P111" s="20"/>
      <c r="Q111" s="19"/>
      <c r="R111" s="19" t="s">
        <v>173</v>
      </c>
      <c r="S111" s="20">
        <v>1</v>
      </c>
      <c r="T111" s="20">
        <v>8</v>
      </c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21.75" customHeight="1">
      <c r="A112" s="36">
        <v>111</v>
      </c>
      <c r="B112" s="44" t="s">
        <v>384</v>
      </c>
      <c r="C112" s="34" t="s">
        <v>385</v>
      </c>
      <c r="D112" s="34" t="s">
        <v>394</v>
      </c>
      <c r="E112" s="19">
        <v>2</v>
      </c>
      <c r="F112" s="17" t="str">
        <f t="shared" si="1"/>
        <v>SLF1011_LHO+TTR_D1_HK1_2223_20</v>
      </c>
      <c r="G112" s="72">
        <v>4</v>
      </c>
      <c r="H112" s="72">
        <v>40</v>
      </c>
      <c r="I112" s="72">
        <v>80</v>
      </c>
      <c r="J112" s="111"/>
      <c r="K112" s="20" t="s">
        <v>51</v>
      </c>
      <c r="L112" s="20">
        <v>6</v>
      </c>
      <c r="M112" s="20">
        <v>6</v>
      </c>
      <c r="N112" s="20">
        <v>9</v>
      </c>
      <c r="O112" s="20" t="s">
        <v>704</v>
      </c>
      <c r="P112" s="20"/>
      <c r="Q112" s="19"/>
      <c r="R112" s="19" t="s">
        <v>173</v>
      </c>
      <c r="S112" s="20">
        <v>1</v>
      </c>
      <c r="T112" s="20">
        <v>8</v>
      </c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27" customHeight="1">
      <c r="A113" s="36">
        <v>112</v>
      </c>
      <c r="B113" s="44" t="s">
        <v>386</v>
      </c>
      <c r="C113" s="34" t="s">
        <v>387</v>
      </c>
      <c r="D113" s="34" t="s">
        <v>394</v>
      </c>
      <c r="E113" s="19">
        <v>2</v>
      </c>
      <c r="F113" s="17" t="str">
        <f t="shared" si="1"/>
        <v>SLF2010_LHO+TTR_D1_HK1_2223_20</v>
      </c>
      <c r="G113" s="72">
        <v>1</v>
      </c>
      <c r="H113" s="72">
        <v>40</v>
      </c>
      <c r="I113" s="72">
        <v>80</v>
      </c>
      <c r="J113" s="111"/>
      <c r="K113" s="20" t="s">
        <v>51</v>
      </c>
      <c r="L113" s="20">
        <v>2</v>
      </c>
      <c r="M113" s="20">
        <v>6</v>
      </c>
      <c r="N113" s="20">
        <v>9</v>
      </c>
      <c r="O113" s="20" t="s">
        <v>716</v>
      </c>
      <c r="P113" s="20"/>
      <c r="Q113" s="19"/>
      <c r="R113" s="19" t="s">
        <v>129</v>
      </c>
      <c r="S113" s="20">
        <v>1</v>
      </c>
      <c r="T113" s="20">
        <v>8</v>
      </c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27" customHeight="1">
      <c r="A114" s="36">
        <v>113</v>
      </c>
      <c r="B114" s="44" t="s">
        <v>386</v>
      </c>
      <c r="C114" s="34" t="s">
        <v>387</v>
      </c>
      <c r="D114" s="34" t="s">
        <v>394</v>
      </c>
      <c r="E114" s="19">
        <v>2</v>
      </c>
      <c r="F114" s="17" t="str">
        <f t="shared" si="1"/>
        <v>SLF2010_LHO+TTR_D1_HK1_2223_20</v>
      </c>
      <c r="G114" s="72">
        <v>2</v>
      </c>
      <c r="H114" s="72">
        <v>40</v>
      </c>
      <c r="I114" s="72">
        <v>80</v>
      </c>
      <c r="J114" s="111"/>
      <c r="K114" s="20" t="s">
        <v>51</v>
      </c>
      <c r="L114" s="20">
        <v>3</v>
      </c>
      <c r="M114" s="20">
        <v>6</v>
      </c>
      <c r="N114" s="20">
        <v>9</v>
      </c>
      <c r="O114" s="20" t="s">
        <v>706</v>
      </c>
      <c r="P114" s="20"/>
      <c r="Q114" s="19"/>
      <c r="R114" s="19" t="s">
        <v>129</v>
      </c>
      <c r="S114" s="20">
        <v>1</v>
      </c>
      <c r="T114" s="20">
        <v>8</v>
      </c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27" customHeight="1">
      <c r="A115" s="36">
        <v>114</v>
      </c>
      <c r="B115" s="44" t="s">
        <v>386</v>
      </c>
      <c r="C115" s="34" t="s">
        <v>387</v>
      </c>
      <c r="D115" s="34" t="s">
        <v>394</v>
      </c>
      <c r="E115" s="19">
        <v>2</v>
      </c>
      <c r="F115" s="17" t="str">
        <f t="shared" si="1"/>
        <v>SLF2010_LHO+TTR_D1_HK1_2223_20</v>
      </c>
      <c r="G115" s="72">
        <v>3</v>
      </c>
      <c r="H115" s="72">
        <v>40</v>
      </c>
      <c r="I115" s="72">
        <v>80</v>
      </c>
      <c r="J115" s="111"/>
      <c r="K115" s="20" t="s">
        <v>51</v>
      </c>
      <c r="L115" s="20">
        <v>5</v>
      </c>
      <c r="M115" s="20">
        <v>6</v>
      </c>
      <c r="N115" s="20">
        <v>9</v>
      </c>
      <c r="O115" s="20" t="s">
        <v>718</v>
      </c>
      <c r="P115" s="20"/>
      <c r="Q115" s="19"/>
      <c r="R115" s="19" t="s">
        <v>129</v>
      </c>
      <c r="S115" s="20">
        <v>1</v>
      </c>
      <c r="T115" s="20">
        <v>8</v>
      </c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30.75" customHeight="1">
      <c r="A116" s="36">
        <v>115</v>
      </c>
      <c r="B116" s="44" t="s">
        <v>164</v>
      </c>
      <c r="C116" s="34" t="s">
        <v>165</v>
      </c>
      <c r="D116" s="34" t="s">
        <v>394</v>
      </c>
      <c r="E116" s="19">
        <v>2</v>
      </c>
      <c r="F116" s="17" t="str">
        <f t="shared" si="1"/>
        <v>SLF2011_LHO+TTR_D1_HK1_2223_20</v>
      </c>
      <c r="G116" s="72">
        <v>1</v>
      </c>
      <c r="H116" s="72">
        <v>40</v>
      </c>
      <c r="I116" s="72">
        <v>80</v>
      </c>
      <c r="J116" s="111"/>
      <c r="K116" s="20" t="s">
        <v>50</v>
      </c>
      <c r="L116" s="20">
        <v>2</v>
      </c>
      <c r="M116" s="20">
        <v>1</v>
      </c>
      <c r="N116" s="20">
        <v>4</v>
      </c>
      <c r="O116" s="20" t="s">
        <v>705</v>
      </c>
      <c r="P116" s="20"/>
      <c r="Q116" s="19"/>
      <c r="R116" s="19" t="s">
        <v>519</v>
      </c>
      <c r="S116" s="20">
        <v>1</v>
      </c>
      <c r="T116" s="20">
        <v>8</v>
      </c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30.75" customHeight="1">
      <c r="A117" s="36">
        <v>116</v>
      </c>
      <c r="B117" s="44" t="s">
        <v>164</v>
      </c>
      <c r="C117" s="34" t="s">
        <v>165</v>
      </c>
      <c r="D117" s="34" t="s">
        <v>394</v>
      </c>
      <c r="E117" s="19">
        <v>2</v>
      </c>
      <c r="F117" s="17" t="str">
        <f t="shared" si="1"/>
        <v>SLF2011_LHO+TTR_D1_HK1_2223_20</v>
      </c>
      <c r="G117" s="72">
        <v>2</v>
      </c>
      <c r="H117" s="72">
        <v>40</v>
      </c>
      <c r="I117" s="72">
        <v>80</v>
      </c>
      <c r="J117" s="111"/>
      <c r="K117" s="20" t="s">
        <v>50</v>
      </c>
      <c r="L117" s="20">
        <v>3</v>
      </c>
      <c r="M117" s="20">
        <v>1</v>
      </c>
      <c r="N117" s="20">
        <v>4</v>
      </c>
      <c r="O117" s="20" t="s">
        <v>707</v>
      </c>
      <c r="P117" s="20"/>
      <c r="Q117" s="19"/>
      <c r="R117" s="19" t="s">
        <v>519</v>
      </c>
      <c r="S117" s="20">
        <v>1</v>
      </c>
      <c r="T117" s="20">
        <v>8</v>
      </c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30.75" customHeight="1">
      <c r="A118" s="36">
        <v>117</v>
      </c>
      <c r="B118" s="44" t="s">
        <v>164</v>
      </c>
      <c r="C118" s="34" t="s">
        <v>165</v>
      </c>
      <c r="D118" s="34" t="s">
        <v>394</v>
      </c>
      <c r="E118" s="19">
        <v>2</v>
      </c>
      <c r="F118" s="17" t="str">
        <f t="shared" si="1"/>
        <v>SLF2011_LHO+TTR_D1_HK1_2223_20</v>
      </c>
      <c r="G118" s="72">
        <v>3</v>
      </c>
      <c r="H118" s="72">
        <v>40</v>
      </c>
      <c r="I118" s="72">
        <v>80</v>
      </c>
      <c r="J118" s="111"/>
      <c r="K118" s="20" t="s">
        <v>50</v>
      </c>
      <c r="L118" s="20">
        <v>4</v>
      </c>
      <c r="M118" s="20">
        <v>1</v>
      </c>
      <c r="N118" s="20">
        <v>4</v>
      </c>
      <c r="O118" s="20" t="s">
        <v>706</v>
      </c>
      <c r="P118" s="20"/>
      <c r="Q118" s="19"/>
      <c r="R118" s="19" t="s">
        <v>519</v>
      </c>
      <c r="S118" s="20">
        <v>1</v>
      </c>
      <c r="T118" s="20">
        <v>8</v>
      </c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30.75" customHeight="1">
      <c r="A119" s="36">
        <v>118</v>
      </c>
      <c r="B119" s="44" t="s">
        <v>164</v>
      </c>
      <c r="C119" s="34" t="s">
        <v>165</v>
      </c>
      <c r="D119" s="34" t="s">
        <v>394</v>
      </c>
      <c r="E119" s="19">
        <v>2</v>
      </c>
      <c r="F119" s="17" t="str">
        <f t="shared" si="1"/>
        <v>SLF2011_LHO+TTR_D1_HK1_2223_20</v>
      </c>
      <c r="G119" s="72">
        <v>4</v>
      </c>
      <c r="H119" s="72">
        <v>40</v>
      </c>
      <c r="I119" s="72">
        <v>80</v>
      </c>
      <c r="J119" s="111"/>
      <c r="K119" s="20" t="s">
        <v>51</v>
      </c>
      <c r="L119" s="20">
        <v>6</v>
      </c>
      <c r="M119" s="20">
        <v>6</v>
      </c>
      <c r="N119" s="20">
        <v>9</v>
      </c>
      <c r="O119" s="20" t="s">
        <v>706</v>
      </c>
      <c r="P119" s="20"/>
      <c r="Q119" s="19"/>
      <c r="R119" s="19" t="s">
        <v>519</v>
      </c>
      <c r="S119" s="20">
        <v>1</v>
      </c>
      <c r="T119" s="20">
        <v>8</v>
      </c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35.25" customHeight="1">
      <c r="A120" s="36">
        <v>119</v>
      </c>
      <c r="B120" s="44" t="s">
        <v>388</v>
      </c>
      <c r="C120" s="34" t="s">
        <v>389</v>
      </c>
      <c r="D120" s="34" t="s">
        <v>394</v>
      </c>
      <c r="E120" s="19">
        <v>2</v>
      </c>
      <c r="F120" s="17" t="str">
        <f t="shared" si="1"/>
        <v>SLF2008_LHO+TTR_D1_HK1_2223_20</v>
      </c>
      <c r="G120" s="72">
        <v>1</v>
      </c>
      <c r="H120" s="72">
        <v>40</v>
      </c>
      <c r="I120" s="72">
        <v>80</v>
      </c>
      <c r="J120" s="111"/>
      <c r="K120" s="20" t="s">
        <v>51</v>
      </c>
      <c r="L120" s="20">
        <v>2</v>
      </c>
      <c r="M120" s="20">
        <v>6</v>
      </c>
      <c r="N120" s="20">
        <v>9</v>
      </c>
      <c r="O120" s="20" t="s">
        <v>707</v>
      </c>
      <c r="P120" s="20"/>
      <c r="Q120" s="19"/>
      <c r="R120" s="19" t="s">
        <v>396</v>
      </c>
      <c r="S120" s="20">
        <v>1</v>
      </c>
      <c r="T120" s="20">
        <v>8</v>
      </c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35.25" customHeight="1">
      <c r="A121" s="36">
        <v>120</v>
      </c>
      <c r="B121" s="44" t="s">
        <v>388</v>
      </c>
      <c r="C121" s="34" t="s">
        <v>389</v>
      </c>
      <c r="D121" s="34" t="s">
        <v>394</v>
      </c>
      <c r="E121" s="19">
        <v>2</v>
      </c>
      <c r="F121" s="17" t="str">
        <f t="shared" si="1"/>
        <v>SLF2008_LHO+TTR_D1_HK1_2223_20</v>
      </c>
      <c r="G121" s="72">
        <v>2</v>
      </c>
      <c r="H121" s="72">
        <v>40</v>
      </c>
      <c r="I121" s="72">
        <v>80</v>
      </c>
      <c r="J121" s="111"/>
      <c r="K121" s="20" t="s">
        <v>51</v>
      </c>
      <c r="L121" s="20">
        <v>3</v>
      </c>
      <c r="M121" s="20">
        <v>6</v>
      </c>
      <c r="N121" s="20">
        <v>9</v>
      </c>
      <c r="O121" s="20" t="s">
        <v>705</v>
      </c>
      <c r="P121" s="20"/>
      <c r="Q121" s="19"/>
      <c r="R121" s="19" t="s">
        <v>396</v>
      </c>
      <c r="S121" s="20">
        <v>1</v>
      </c>
      <c r="T121" s="20">
        <v>8</v>
      </c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35.25" customHeight="1">
      <c r="A122" s="36">
        <v>121</v>
      </c>
      <c r="B122" s="44" t="s">
        <v>388</v>
      </c>
      <c r="C122" s="34" t="s">
        <v>389</v>
      </c>
      <c r="D122" s="34" t="s">
        <v>394</v>
      </c>
      <c r="E122" s="19">
        <v>2</v>
      </c>
      <c r="F122" s="17" t="str">
        <f t="shared" si="1"/>
        <v>SLF2008_LHO+TTR_D1_HK1_2223_20</v>
      </c>
      <c r="G122" s="72">
        <v>3</v>
      </c>
      <c r="H122" s="72">
        <v>40</v>
      </c>
      <c r="I122" s="72">
        <v>80</v>
      </c>
      <c r="J122" s="111"/>
      <c r="K122" s="20" t="s">
        <v>51</v>
      </c>
      <c r="L122" s="20">
        <v>4</v>
      </c>
      <c r="M122" s="20">
        <v>6</v>
      </c>
      <c r="N122" s="20">
        <v>9</v>
      </c>
      <c r="O122" s="20" t="s">
        <v>715</v>
      </c>
      <c r="P122" s="20"/>
      <c r="Q122" s="19"/>
      <c r="R122" s="19" t="s">
        <v>396</v>
      </c>
      <c r="S122" s="20">
        <v>1</v>
      </c>
      <c r="T122" s="20">
        <v>8</v>
      </c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35.25" customHeight="1">
      <c r="A123" s="36">
        <v>122</v>
      </c>
      <c r="B123" s="44" t="s">
        <v>388</v>
      </c>
      <c r="C123" s="34" t="s">
        <v>389</v>
      </c>
      <c r="D123" s="34" t="s">
        <v>394</v>
      </c>
      <c r="E123" s="19">
        <v>2</v>
      </c>
      <c r="F123" s="17" t="str">
        <f t="shared" si="1"/>
        <v>SLF2008_LHO+TTR_D1_HK1_2223_20</v>
      </c>
      <c r="G123" s="72">
        <v>4</v>
      </c>
      <c r="H123" s="72">
        <v>40</v>
      </c>
      <c r="I123" s="72">
        <v>80</v>
      </c>
      <c r="J123" s="111"/>
      <c r="K123" s="20" t="s">
        <v>51</v>
      </c>
      <c r="L123" s="20">
        <v>5</v>
      </c>
      <c r="M123" s="20">
        <v>6</v>
      </c>
      <c r="N123" s="20">
        <v>9</v>
      </c>
      <c r="O123" s="20" t="s">
        <v>707</v>
      </c>
      <c r="P123" s="20"/>
      <c r="Q123" s="19"/>
      <c r="R123" s="19" t="s">
        <v>396</v>
      </c>
      <c r="S123" s="20">
        <v>1</v>
      </c>
      <c r="T123" s="20">
        <v>8</v>
      </c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35.25" customHeight="1">
      <c r="A124" s="36">
        <v>123</v>
      </c>
      <c r="B124" s="44" t="s">
        <v>390</v>
      </c>
      <c r="C124" s="34" t="s">
        <v>391</v>
      </c>
      <c r="D124" s="34" t="s">
        <v>394</v>
      </c>
      <c r="E124" s="19">
        <v>2</v>
      </c>
      <c r="F124" s="17" t="str">
        <f t="shared" si="1"/>
        <v>SLF1014_LHO+TTR_D1_HK1_2223_20</v>
      </c>
      <c r="G124" s="72">
        <v>1</v>
      </c>
      <c r="H124" s="72">
        <v>40</v>
      </c>
      <c r="I124" s="72">
        <v>80</v>
      </c>
      <c r="J124" s="111"/>
      <c r="K124" s="20" t="s">
        <v>50</v>
      </c>
      <c r="L124" s="20">
        <v>2</v>
      </c>
      <c r="M124" s="20">
        <v>1</v>
      </c>
      <c r="N124" s="20">
        <v>4</v>
      </c>
      <c r="O124" s="20" t="s">
        <v>706</v>
      </c>
      <c r="P124" s="20"/>
      <c r="Q124" s="19"/>
      <c r="R124" s="19" t="s">
        <v>176</v>
      </c>
      <c r="S124" s="20">
        <v>1</v>
      </c>
      <c r="T124" s="20">
        <v>8</v>
      </c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35.25" customHeight="1">
      <c r="A125" s="36">
        <v>124</v>
      </c>
      <c r="B125" s="44" t="s">
        <v>390</v>
      </c>
      <c r="C125" s="34" t="s">
        <v>391</v>
      </c>
      <c r="D125" s="34" t="s">
        <v>394</v>
      </c>
      <c r="E125" s="19">
        <v>2</v>
      </c>
      <c r="F125" s="17" t="str">
        <f t="shared" si="1"/>
        <v>SLF1014_LHO+TTR_D1_HK1_2223_20</v>
      </c>
      <c r="G125" s="72">
        <v>2</v>
      </c>
      <c r="H125" s="72">
        <v>40</v>
      </c>
      <c r="I125" s="72">
        <v>80</v>
      </c>
      <c r="J125" s="111"/>
      <c r="K125" s="20" t="s">
        <v>50</v>
      </c>
      <c r="L125" s="20">
        <v>3</v>
      </c>
      <c r="M125" s="20">
        <v>1</v>
      </c>
      <c r="N125" s="20">
        <v>4</v>
      </c>
      <c r="O125" s="20" t="s">
        <v>716</v>
      </c>
      <c r="P125" s="20"/>
      <c r="Q125" s="19"/>
      <c r="R125" s="19" t="s">
        <v>176</v>
      </c>
      <c r="S125" s="20">
        <v>1</v>
      </c>
      <c r="T125" s="20">
        <v>8</v>
      </c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35.25" customHeight="1">
      <c r="A126" s="36">
        <v>125</v>
      </c>
      <c r="B126" s="44" t="s">
        <v>390</v>
      </c>
      <c r="C126" s="34" t="s">
        <v>391</v>
      </c>
      <c r="D126" s="34" t="s">
        <v>394</v>
      </c>
      <c r="E126" s="19">
        <v>2</v>
      </c>
      <c r="F126" s="17" t="str">
        <f t="shared" si="1"/>
        <v>SLF1014_LHO+TTR_D1_HK1_2223_20</v>
      </c>
      <c r="G126" s="72">
        <v>3</v>
      </c>
      <c r="H126" s="72">
        <v>40</v>
      </c>
      <c r="I126" s="72">
        <v>80</v>
      </c>
      <c r="J126" s="111"/>
      <c r="K126" s="20" t="s">
        <v>50</v>
      </c>
      <c r="L126" s="20">
        <v>4</v>
      </c>
      <c r="M126" s="20">
        <v>1</v>
      </c>
      <c r="N126" s="20">
        <v>4</v>
      </c>
      <c r="O126" s="20" t="s">
        <v>707</v>
      </c>
      <c r="P126" s="20"/>
      <c r="Q126" s="19"/>
      <c r="R126" s="19" t="s">
        <v>176</v>
      </c>
      <c r="S126" s="20">
        <v>1</v>
      </c>
      <c r="T126" s="20">
        <v>8</v>
      </c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35.25" customHeight="1">
      <c r="A127" s="36">
        <v>126</v>
      </c>
      <c r="B127" s="44" t="s">
        <v>392</v>
      </c>
      <c r="C127" s="34" t="s">
        <v>393</v>
      </c>
      <c r="D127" s="34" t="s">
        <v>394</v>
      </c>
      <c r="E127" s="19">
        <v>2</v>
      </c>
      <c r="F127" s="17" t="str">
        <f t="shared" si="1"/>
        <v>SLF1015_LHO+TTR_D1_HK1_2223_20</v>
      </c>
      <c r="G127" s="72">
        <v>1</v>
      </c>
      <c r="H127" s="72">
        <v>40</v>
      </c>
      <c r="I127" s="72">
        <v>80</v>
      </c>
      <c r="J127" s="111"/>
      <c r="K127" s="20" t="s">
        <v>50</v>
      </c>
      <c r="L127" s="20">
        <v>5</v>
      </c>
      <c r="M127" s="20">
        <v>1</v>
      </c>
      <c r="N127" s="20">
        <v>4</v>
      </c>
      <c r="O127" s="20" t="s">
        <v>704</v>
      </c>
      <c r="P127" s="20"/>
      <c r="Q127" s="19"/>
      <c r="R127" s="19" t="s">
        <v>397</v>
      </c>
      <c r="S127" s="20">
        <v>1</v>
      </c>
      <c r="T127" s="20">
        <v>8</v>
      </c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35.25" customHeight="1">
      <c r="A128" s="36">
        <v>127</v>
      </c>
      <c r="B128" s="44" t="s">
        <v>392</v>
      </c>
      <c r="C128" s="34" t="s">
        <v>393</v>
      </c>
      <c r="D128" s="34" t="s">
        <v>394</v>
      </c>
      <c r="E128" s="19">
        <v>2</v>
      </c>
      <c r="F128" s="17" t="str">
        <f t="shared" si="1"/>
        <v>SLF1015_LHO+TTR_D1_HK1_2223_20</v>
      </c>
      <c r="G128" s="72">
        <v>2</v>
      </c>
      <c r="H128" s="72">
        <v>40</v>
      </c>
      <c r="I128" s="72">
        <v>80</v>
      </c>
      <c r="J128" s="111"/>
      <c r="K128" s="20" t="s">
        <v>50</v>
      </c>
      <c r="L128" s="20">
        <v>6</v>
      </c>
      <c r="M128" s="20">
        <v>1</v>
      </c>
      <c r="N128" s="20">
        <v>4</v>
      </c>
      <c r="O128" s="20" t="s">
        <v>715</v>
      </c>
      <c r="P128" s="20"/>
      <c r="Q128" s="19"/>
      <c r="R128" s="19" t="s">
        <v>397</v>
      </c>
      <c r="S128" s="20">
        <v>1</v>
      </c>
      <c r="T128" s="20">
        <v>8</v>
      </c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35.25" customHeight="1">
      <c r="A129" s="36">
        <v>128</v>
      </c>
      <c r="B129" s="44" t="s">
        <v>392</v>
      </c>
      <c r="C129" s="34" t="s">
        <v>393</v>
      </c>
      <c r="D129" s="34" t="s">
        <v>394</v>
      </c>
      <c r="E129" s="19">
        <v>2</v>
      </c>
      <c r="F129" s="17" t="str">
        <f t="shared" si="1"/>
        <v>SLF1015_LHO+TTR_D1_HK1_2223_20</v>
      </c>
      <c r="G129" s="72">
        <v>3</v>
      </c>
      <c r="H129" s="72">
        <v>40</v>
      </c>
      <c r="I129" s="72">
        <v>80</v>
      </c>
      <c r="J129" s="112"/>
      <c r="K129" s="20" t="s">
        <v>51</v>
      </c>
      <c r="L129" s="20">
        <v>6</v>
      </c>
      <c r="M129" s="20">
        <v>6</v>
      </c>
      <c r="N129" s="20">
        <v>9</v>
      </c>
      <c r="O129" s="20" t="s">
        <v>707</v>
      </c>
      <c r="P129" s="20"/>
      <c r="Q129" s="19"/>
      <c r="R129" s="19" t="s">
        <v>397</v>
      </c>
      <c r="S129" s="20">
        <v>1</v>
      </c>
      <c r="T129" s="20">
        <v>8</v>
      </c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28.5" customHeight="1">
      <c r="A130" s="36">
        <v>129</v>
      </c>
      <c r="B130" s="44" t="s">
        <v>399</v>
      </c>
      <c r="C130" s="34" t="s">
        <v>400</v>
      </c>
      <c r="D130" s="19" t="s">
        <v>398</v>
      </c>
      <c r="E130" s="36">
        <v>3</v>
      </c>
      <c r="F130" s="17" t="str">
        <f t="shared" si="1"/>
        <v>ASF2025_QLNN_D1_HK1_2223_20</v>
      </c>
      <c r="G130" s="72">
        <v>1</v>
      </c>
      <c r="H130" s="72">
        <v>40</v>
      </c>
      <c r="I130" s="72">
        <v>80</v>
      </c>
      <c r="J130" s="110">
        <v>9</v>
      </c>
      <c r="K130" s="20" t="s">
        <v>50</v>
      </c>
      <c r="L130" s="20">
        <v>2</v>
      </c>
      <c r="M130" s="20">
        <v>1</v>
      </c>
      <c r="N130" s="20">
        <v>3</v>
      </c>
      <c r="O130" s="20" t="s">
        <v>707</v>
      </c>
      <c r="P130" s="20"/>
      <c r="Q130" s="19"/>
      <c r="R130" s="19" t="s">
        <v>618</v>
      </c>
      <c r="S130" s="20">
        <v>1</v>
      </c>
      <c r="T130" s="20">
        <v>8</v>
      </c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28.5" customHeight="1">
      <c r="A131" s="36">
        <v>130</v>
      </c>
      <c r="B131" s="44" t="s">
        <v>403</v>
      </c>
      <c r="C131" s="34" t="s">
        <v>404</v>
      </c>
      <c r="D131" s="19" t="s">
        <v>398</v>
      </c>
      <c r="E131" s="36">
        <v>2</v>
      </c>
      <c r="F131" s="17" t="str">
        <f aca="true" t="shared" si="2" ref="F131:F184">C131&amp;"_"&amp;D131&amp;"_D1_HK1_2223_20"</f>
        <v>ASF1006_QLNN_D1_HK1_2223_20</v>
      </c>
      <c r="G131" s="72">
        <v>1</v>
      </c>
      <c r="H131" s="72">
        <v>40</v>
      </c>
      <c r="I131" s="72">
        <v>80</v>
      </c>
      <c r="J131" s="111"/>
      <c r="K131" s="20" t="s">
        <v>50</v>
      </c>
      <c r="L131" s="20">
        <v>2</v>
      </c>
      <c r="M131" s="20">
        <v>4</v>
      </c>
      <c r="N131" s="20">
        <v>5</v>
      </c>
      <c r="O131" s="20" t="s">
        <v>707</v>
      </c>
      <c r="P131" s="20"/>
      <c r="Q131" s="19"/>
      <c r="R131" s="19" t="s">
        <v>409</v>
      </c>
      <c r="S131" s="20">
        <v>1</v>
      </c>
      <c r="T131" s="20">
        <v>8</v>
      </c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28.5" customHeight="1">
      <c r="A132" s="36">
        <v>131</v>
      </c>
      <c r="B132" s="44" t="s">
        <v>399</v>
      </c>
      <c r="C132" s="34" t="s">
        <v>400</v>
      </c>
      <c r="D132" s="19" t="s">
        <v>398</v>
      </c>
      <c r="E132" s="36">
        <v>3</v>
      </c>
      <c r="F132" s="17" t="str">
        <f t="shared" si="2"/>
        <v>ASF2025_QLNN_D1_HK1_2223_20</v>
      </c>
      <c r="G132" s="72">
        <v>1</v>
      </c>
      <c r="H132" s="72">
        <v>40</v>
      </c>
      <c r="I132" s="72">
        <v>80</v>
      </c>
      <c r="J132" s="111"/>
      <c r="K132" s="20" t="s">
        <v>50</v>
      </c>
      <c r="L132" s="20">
        <v>4</v>
      </c>
      <c r="M132" s="20">
        <v>1</v>
      </c>
      <c r="N132" s="20">
        <v>3</v>
      </c>
      <c r="O132" s="20" t="s">
        <v>715</v>
      </c>
      <c r="P132" s="20"/>
      <c r="Q132" s="19"/>
      <c r="R132" s="19" t="s">
        <v>618</v>
      </c>
      <c r="S132" s="20">
        <v>1</v>
      </c>
      <c r="T132" s="20">
        <v>8</v>
      </c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28.5" customHeight="1">
      <c r="A133" s="36">
        <v>132</v>
      </c>
      <c r="B133" s="44" t="s">
        <v>403</v>
      </c>
      <c r="C133" s="34" t="s">
        <v>404</v>
      </c>
      <c r="D133" s="19" t="s">
        <v>398</v>
      </c>
      <c r="E133" s="36">
        <v>2</v>
      </c>
      <c r="F133" s="17" t="str">
        <f t="shared" si="2"/>
        <v>ASF1006_QLNN_D1_HK1_2223_20</v>
      </c>
      <c r="G133" s="72">
        <v>1</v>
      </c>
      <c r="H133" s="72">
        <v>40</v>
      </c>
      <c r="I133" s="72">
        <v>80</v>
      </c>
      <c r="J133" s="111"/>
      <c r="K133" s="20" t="s">
        <v>50</v>
      </c>
      <c r="L133" s="20">
        <v>4</v>
      </c>
      <c r="M133" s="20">
        <v>4</v>
      </c>
      <c r="N133" s="20">
        <v>5</v>
      </c>
      <c r="O133" s="20" t="s">
        <v>715</v>
      </c>
      <c r="P133" s="20"/>
      <c r="Q133" s="19"/>
      <c r="R133" s="19" t="s">
        <v>409</v>
      </c>
      <c r="S133" s="20">
        <v>1</v>
      </c>
      <c r="T133" s="20">
        <v>8</v>
      </c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25.5" customHeight="1">
      <c r="A134" s="36">
        <v>133</v>
      </c>
      <c r="B134" s="44" t="s">
        <v>401</v>
      </c>
      <c r="C134" s="34" t="s">
        <v>402</v>
      </c>
      <c r="D134" s="19" t="s">
        <v>398</v>
      </c>
      <c r="E134" s="36">
        <v>3</v>
      </c>
      <c r="F134" s="17" t="str">
        <f t="shared" si="2"/>
        <v>HRF1011_QLNN_D1_HK1_2223_20</v>
      </c>
      <c r="G134" s="72">
        <v>1</v>
      </c>
      <c r="H134" s="72">
        <v>40</v>
      </c>
      <c r="I134" s="72">
        <v>80</v>
      </c>
      <c r="J134" s="111"/>
      <c r="K134" s="20" t="s">
        <v>50</v>
      </c>
      <c r="L134" s="20">
        <v>3</v>
      </c>
      <c r="M134" s="20">
        <v>1</v>
      </c>
      <c r="N134" s="20">
        <v>3</v>
      </c>
      <c r="O134" s="20" t="s">
        <v>705</v>
      </c>
      <c r="P134" s="20"/>
      <c r="Q134" s="19"/>
      <c r="R134" s="19" t="s">
        <v>408</v>
      </c>
      <c r="S134" s="20">
        <v>1</v>
      </c>
      <c r="T134" s="20">
        <v>8</v>
      </c>
      <c r="W134" s="13"/>
      <c r="X134" s="13"/>
      <c r="Y134" s="13"/>
      <c r="Z134" s="13"/>
      <c r="AA134" s="13"/>
      <c r="AB134" s="13"/>
      <c r="AC134" s="13"/>
      <c r="AD134" s="13"/>
    </row>
    <row r="135" spans="1:30" ht="25.5" customHeight="1">
      <c r="A135" s="36">
        <v>134</v>
      </c>
      <c r="B135" s="44" t="s">
        <v>405</v>
      </c>
      <c r="C135" s="34" t="s">
        <v>406</v>
      </c>
      <c r="D135" s="19" t="s">
        <v>398</v>
      </c>
      <c r="E135" s="36">
        <v>2</v>
      </c>
      <c r="F135" s="17" t="str">
        <f t="shared" si="2"/>
        <v>ASF2018_QLNN_D1_HK1_2223_20</v>
      </c>
      <c r="G135" s="72">
        <v>1</v>
      </c>
      <c r="H135" s="72">
        <v>40</v>
      </c>
      <c r="I135" s="72">
        <v>80</v>
      </c>
      <c r="J135" s="111"/>
      <c r="K135" s="20" t="s">
        <v>50</v>
      </c>
      <c r="L135" s="20">
        <v>3</v>
      </c>
      <c r="M135" s="20">
        <v>4</v>
      </c>
      <c r="N135" s="20">
        <v>5</v>
      </c>
      <c r="O135" s="20" t="s">
        <v>705</v>
      </c>
      <c r="P135" s="20"/>
      <c r="Q135" s="19"/>
      <c r="R135" s="19" t="s">
        <v>373</v>
      </c>
      <c r="S135" s="20">
        <v>1</v>
      </c>
      <c r="T135" s="20">
        <v>8</v>
      </c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20" ht="24.75" customHeight="1">
      <c r="A136" s="36">
        <v>135</v>
      </c>
      <c r="B136" s="44" t="s">
        <v>401</v>
      </c>
      <c r="C136" s="34" t="s">
        <v>402</v>
      </c>
      <c r="D136" s="19" t="s">
        <v>398</v>
      </c>
      <c r="E136" s="36">
        <v>3</v>
      </c>
      <c r="F136" s="17" t="str">
        <f t="shared" si="2"/>
        <v>HRF1011_QLNN_D1_HK1_2223_20</v>
      </c>
      <c r="G136" s="72">
        <v>1</v>
      </c>
      <c r="H136" s="72">
        <v>40</v>
      </c>
      <c r="I136" s="72">
        <v>80</v>
      </c>
      <c r="J136" s="111"/>
      <c r="K136" s="20" t="s">
        <v>50</v>
      </c>
      <c r="L136" s="20">
        <v>5</v>
      </c>
      <c r="M136" s="20">
        <v>1</v>
      </c>
      <c r="N136" s="20">
        <v>3</v>
      </c>
      <c r="O136" s="20" t="s">
        <v>706</v>
      </c>
      <c r="P136" s="20"/>
      <c r="Q136" s="19"/>
      <c r="R136" s="19" t="s">
        <v>408</v>
      </c>
      <c r="S136" s="20">
        <v>1</v>
      </c>
      <c r="T136" s="20">
        <v>8</v>
      </c>
    </row>
    <row r="137" spans="1:22" ht="26.25" customHeight="1">
      <c r="A137" s="36">
        <v>136</v>
      </c>
      <c r="B137" s="44" t="s">
        <v>405</v>
      </c>
      <c r="C137" s="34" t="s">
        <v>406</v>
      </c>
      <c r="D137" s="19" t="s">
        <v>398</v>
      </c>
      <c r="E137" s="36">
        <v>2</v>
      </c>
      <c r="F137" s="17" t="str">
        <f t="shared" si="2"/>
        <v>ASF2018_QLNN_D1_HK1_2223_20</v>
      </c>
      <c r="G137" s="72">
        <v>1</v>
      </c>
      <c r="H137" s="72">
        <v>40</v>
      </c>
      <c r="I137" s="72">
        <v>80</v>
      </c>
      <c r="J137" s="111"/>
      <c r="K137" s="20" t="s">
        <v>50</v>
      </c>
      <c r="L137" s="20">
        <v>5</v>
      </c>
      <c r="M137" s="20">
        <v>4</v>
      </c>
      <c r="N137" s="20">
        <v>5</v>
      </c>
      <c r="O137" s="20" t="s">
        <v>706</v>
      </c>
      <c r="P137" s="20"/>
      <c r="Q137" s="19"/>
      <c r="R137" s="19" t="s">
        <v>373</v>
      </c>
      <c r="S137" s="20">
        <v>1</v>
      </c>
      <c r="T137" s="20">
        <v>8</v>
      </c>
      <c r="V137" s="13"/>
    </row>
    <row r="138" spans="1:22" ht="26.25" customHeight="1">
      <c r="A138" s="36">
        <v>137</v>
      </c>
      <c r="B138" s="44" t="s">
        <v>214</v>
      </c>
      <c r="C138" s="34" t="s">
        <v>215</v>
      </c>
      <c r="D138" s="19" t="s">
        <v>398</v>
      </c>
      <c r="E138" s="36">
        <v>2</v>
      </c>
      <c r="F138" s="17" t="str">
        <f t="shared" si="2"/>
        <v>ARF1001_QLNN_D1_HK1_2223_20</v>
      </c>
      <c r="G138" s="72">
        <v>1</v>
      </c>
      <c r="H138" s="72">
        <v>40</v>
      </c>
      <c r="I138" s="72">
        <v>80</v>
      </c>
      <c r="J138" s="112"/>
      <c r="K138" s="20" t="s">
        <v>50</v>
      </c>
      <c r="L138" s="20">
        <v>6</v>
      </c>
      <c r="M138" s="20">
        <v>1</v>
      </c>
      <c r="N138" s="20">
        <v>4</v>
      </c>
      <c r="O138" s="20" t="s">
        <v>713</v>
      </c>
      <c r="P138" s="20"/>
      <c r="Q138" s="19"/>
      <c r="R138" s="19" t="s">
        <v>369</v>
      </c>
      <c r="S138" s="20">
        <v>1</v>
      </c>
      <c r="T138" s="20">
        <v>8</v>
      </c>
      <c r="V138" s="13"/>
    </row>
    <row r="139" spans="1:22" ht="26.25" customHeight="1">
      <c r="A139" s="36">
        <v>138</v>
      </c>
      <c r="B139" s="46" t="s">
        <v>177</v>
      </c>
      <c r="C139" s="22" t="s">
        <v>178</v>
      </c>
      <c r="D139" s="19" t="s">
        <v>421</v>
      </c>
      <c r="E139" s="19">
        <v>3</v>
      </c>
      <c r="F139" s="17" t="str">
        <f t="shared" si="2"/>
        <v>PSF2049_CTH_D1_HK1_2223_20</v>
      </c>
      <c r="G139" s="72">
        <v>1</v>
      </c>
      <c r="H139" s="72">
        <v>10</v>
      </c>
      <c r="I139" s="72">
        <v>30</v>
      </c>
      <c r="J139" s="110">
        <v>10</v>
      </c>
      <c r="K139" s="20" t="s">
        <v>50</v>
      </c>
      <c r="L139" s="20">
        <v>3</v>
      </c>
      <c r="M139" s="20">
        <v>1</v>
      </c>
      <c r="N139" s="20">
        <v>3</v>
      </c>
      <c r="O139" s="20" t="s">
        <v>702</v>
      </c>
      <c r="P139" s="20"/>
      <c r="Q139" s="19"/>
      <c r="R139" s="19" t="s">
        <v>185</v>
      </c>
      <c r="S139" s="20">
        <v>1</v>
      </c>
      <c r="T139" s="20">
        <v>8</v>
      </c>
      <c r="V139" s="13"/>
    </row>
    <row r="140" spans="1:22" ht="26.25" customHeight="1">
      <c r="A140" s="36">
        <v>139</v>
      </c>
      <c r="B140" s="46" t="s">
        <v>177</v>
      </c>
      <c r="C140" s="22" t="s">
        <v>178</v>
      </c>
      <c r="D140" s="19" t="s">
        <v>421</v>
      </c>
      <c r="E140" s="19">
        <v>3</v>
      </c>
      <c r="F140" s="17" t="str">
        <f t="shared" si="2"/>
        <v>PSF2049_CTH_D1_HK1_2223_20</v>
      </c>
      <c r="G140" s="72">
        <v>1</v>
      </c>
      <c r="H140" s="72">
        <v>10</v>
      </c>
      <c r="I140" s="72">
        <v>30</v>
      </c>
      <c r="J140" s="111"/>
      <c r="K140" s="20" t="s">
        <v>50</v>
      </c>
      <c r="L140" s="20">
        <v>5</v>
      </c>
      <c r="M140" s="20">
        <v>4</v>
      </c>
      <c r="N140" s="20">
        <v>5</v>
      </c>
      <c r="O140" s="20" t="s">
        <v>702</v>
      </c>
      <c r="P140" s="20"/>
      <c r="Q140" s="19"/>
      <c r="R140" s="19" t="s">
        <v>185</v>
      </c>
      <c r="S140" s="20">
        <v>1</v>
      </c>
      <c r="T140" s="20">
        <v>8</v>
      </c>
      <c r="V140" s="13"/>
    </row>
    <row r="141" spans="1:22" ht="26.25" customHeight="1">
      <c r="A141" s="36">
        <v>140</v>
      </c>
      <c r="B141" s="46" t="s">
        <v>411</v>
      </c>
      <c r="C141" s="22" t="s">
        <v>412</v>
      </c>
      <c r="D141" s="19" t="s">
        <v>204</v>
      </c>
      <c r="E141" s="19">
        <v>3</v>
      </c>
      <c r="F141" s="17" t="str">
        <f t="shared" si="2"/>
        <v>PSF2030_CTH+CSC_D1_HK1_2223_20</v>
      </c>
      <c r="G141" s="72">
        <v>1</v>
      </c>
      <c r="H141" s="72">
        <v>10</v>
      </c>
      <c r="I141" s="72">
        <v>30</v>
      </c>
      <c r="J141" s="111"/>
      <c r="K141" s="20" t="s">
        <v>50</v>
      </c>
      <c r="L141" s="20">
        <v>2</v>
      </c>
      <c r="M141" s="20">
        <v>1</v>
      </c>
      <c r="N141" s="20">
        <v>3</v>
      </c>
      <c r="O141" s="20" t="s">
        <v>708</v>
      </c>
      <c r="P141" s="20"/>
      <c r="Q141" s="19"/>
      <c r="R141" s="19" t="s">
        <v>286</v>
      </c>
      <c r="S141" s="20">
        <v>1</v>
      </c>
      <c r="T141" s="20">
        <v>8</v>
      </c>
      <c r="V141" s="13"/>
    </row>
    <row r="142" spans="1:22" ht="26.25" customHeight="1">
      <c r="A142" s="36">
        <v>141</v>
      </c>
      <c r="B142" s="46" t="s">
        <v>424</v>
      </c>
      <c r="C142" s="22" t="s">
        <v>413</v>
      </c>
      <c r="D142" s="22" t="s">
        <v>439</v>
      </c>
      <c r="E142" s="19">
        <v>2</v>
      </c>
      <c r="F142" s="17" t="str">
        <f t="shared" si="2"/>
        <v>PSF2034_CSC_D1_HK1_2223_20</v>
      </c>
      <c r="G142" s="72">
        <v>1</v>
      </c>
      <c r="H142" s="72">
        <v>10</v>
      </c>
      <c r="I142" s="72">
        <v>30</v>
      </c>
      <c r="J142" s="111"/>
      <c r="K142" s="20" t="s">
        <v>50</v>
      </c>
      <c r="L142" s="20">
        <v>2</v>
      </c>
      <c r="M142" s="20">
        <v>4</v>
      </c>
      <c r="N142" s="20">
        <v>5</v>
      </c>
      <c r="O142" s="20" t="s">
        <v>708</v>
      </c>
      <c r="P142" s="20"/>
      <c r="Q142" s="19"/>
      <c r="R142" s="19" t="s">
        <v>106</v>
      </c>
      <c r="S142" s="20">
        <v>1</v>
      </c>
      <c r="T142" s="20">
        <v>8</v>
      </c>
      <c r="V142" s="13"/>
    </row>
    <row r="143" spans="1:22" ht="26.25" customHeight="1">
      <c r="A143" s="36">
        <v>142</v>
      </c>
      <c r="B143" s="46" t="s">
        <v>411</v>
      </c>
      <c r="C143" s="22" t="s">
        <v>412</v>
      </c>
      <c r="D143" s="19" t="s">
        <v>204</v>
      </c>
      <c r="E143" s="19">
        <v>3</v>
      </c>
      <c r="F143" s="17" t="str">
        <f t="shared" si="2"/>
        <v>PSF2030_CTH+CSC_D1_HK1_2223_20</v>
      </c>
      <c r="G143" s="72">
        <v>1</v>
      </c>
      <c r="H143" s="72">
        <v>10</v>
      </c>
      <c r="I143" s="72">
        <v>30</v>
      </c>
      <c r="J143" s="111"/>
      <c r="K143" s="20" t="s">
        <v>50</v>
      </c>
      <c r="L143" s="20">
        <v>4</v>
      </c>
      <c r="M143" s="20">
        <v>1</v>
      </c>
      <c r="N143" s="20">
        <v>3</v>
      </c>
      <c r="O143" s="20" t="s">
        <v>708</v>
      </c>
      <c r="P143" s="20"/>
      <c r="Q143" s="19"/>
      <c r="R143" s="19" t="s">
        <v>286</v>
      </c>
      <c r="S143" s="20">
        <v>1</v>
      </c>
      <c r="T143" s="20">
        <v>8</v>
      </c>
      <c r="V143" s="13"/>
    </row>
    <row r="144" spans="1:22" ht="26.25" customHeight="1">
      <c r="A144" s="36">
        <v>143</v>
      </c>
      <c r="B144" s="46" t="s">
        <v>424</v>
      </c>
      <c r="C144" s="22" t="s">
        <v>413</v>
      </c>
      <c r="D144" s="22" t="s">
        <v>439</v>
      </c>
      <c r="E144" s="19">
        <v>2</v>
      </c>
      <c r="F144" s="17" t="str">
        <f t="shared" si="2"/>
        <v>PSF2034_CSC_D1_HK1_2223_20</v>
      </c>
      <c r="G144" s="72">
        <v>1</v>
      </c>
      <c r="H144" s="72">
        <v>10</v>
      </c>
      <c r="I144" s="72">
        <v>30</v>
      </c>
      <c r="J144" s="111"/>
      <c r="K144" s="20" t="s">
        <v>50</v>
      </c>
      <c r="L144" s="20">
        <v>4</v>
      </c>
      <c r="M144" s="20">
        <v>4</v>
      </c>
      <c r="N144" s="20">
        <v>5</v>
      </c>
      <c r="O144" s="20" t="s">
        <v>708</v>
      </c>
      <c r="P144" s="20"/>
      <c r="Q144" s="19"/>
      <c r="R144" s="19" t="s">
        <v>106</v>
      </c>
      <c r="S144" s="20">
        <v>1</v>
      </c>
      <c r="T144" s="20">
        <v>8</v>
      </c>
      <c r="V144" s="13"/>
    </row>
    <row r="145" spans="1:22" ht="26.25" customHeight="1">
      <c r="A145" s="36">
        <v>144</v>
      </c>
      <c r="B145" s="46" t="s">
        <v>414</v>
      </c>
      <c r="C145" s="22" t="s">
        <v>415</v>
      </c>
      <c r="D145" s="34" t="s">
        <v>421</v>
      </c>
      <c r="E145" s="19">
        <v>2</v>
      </c>
      <c r="F145" s="17" t="str">
        <f t="shared" si="2"/>
        <v>PSF2023_CTH_D1_HK1_2223_20</v>
      </c>
      <c r="G145" s="72">
        <v>1</v>
      </c>
      <c r="H145" s="72">
        <v>10</v>
      </c>
      <c r="I145" s="72">
        <v>30</v>
      </c>
      <c r="J145" s="111"/>
      <c r="K145" s="20" t="s">
        <v>51</v>
      </c>
      <c r="L145" s="20">
        <v>4</v>
      </c>
      <c r="M145" s="20">
        <v>6</v>
      </c>
      <c r="N145" s="20">
        <v>7</v>
      </c>
      <c r="O145" s="20" t="s">
        <v>708</v>
      </c>
      <c r="P145" s="20"/>
      <c r="Q145" s="19"/>
      <c r="R145" s="19" t="s">
        <v>416</v>
      </c>
      <c r="S145" s="20">
        <v>1</v>
      </c>
      <c r="T145" s="20">
        <v>8</v>
      </c>
      <c r="V145" s="27"/>
    </row>
    <row r="146" spans="1:20" ht="26.25" customHeight="1">
      <c r="A146" s="36">
        <v>145</v>
      </c>
      <c r="B146" s="46" t="s">
        <v>417</v>
      </c>
      <c r="C146" s="22" t="s">
        <v>418</v>
      </c>
      <c r="D146" s="34" t="s">
        <v>439</v>
      </c>
      <c r="E146" s="19">
        <v>3</v>
      </c>
      <c r="F146" s="17" t="str">
        <f t="shared" si="2"/>
        <v>PSF2039_CSC_D1_HK1_2223_20</v>
      </c>
      <c r="G146" s="72">
        <v>1</v>
      </c>
      <c r="H146" s="72">
        <v>10</v>
      </c>
      <c r="I146" s="72">
        <v>30</v>
      </c>
      <c r="J146" s="111"/>
      <c r="K146" s="20" t="s">
        <v>51</v>
      </c>
      <c r="L146" s="20">
        <v>4</v>
      </c>
      <c r="M146" s="20">
        <v>8</v>
      </c>
      <c r="N146" s="20">
        <v>10</v>
      </c>
      <c r="O146" s="20" t="s">
        <v>708</v>
      </c>
      <c r="P146" s="20"/>
      <c r="Q146" s="19"/>
      <c r="R146" s="19" t="s">
        <v>142</v>
      </c>
      <c r="S146" s="20">
        <v>1</v>
      </c>
      <c r="T146" s="20">
        <v>8</v>
      </c>
    </row>
    <row r="147" spans="1:22" ht="26.25" customHeight="1">
      <c r="A147" s="36">
        <v>146</v>
      </c>
      <c r="B147" s="46" t="s">
        <v>414</v>
      </c>
      <c r="C147" s="22" t="s">
        <v>415</v>
      </c>
      <c r="D147" s="34" t="s">
        <v>421</v>
      </c>
      <c r="E147" s="19">
        <v>2</v>
      </c>
      <c r="F147" s="17" t="str">
        <f t="shared" si="2"/>
        <v>PSF2023_CTH_D1_HK1_2223_20</v>
      </c>
      <c r="G147" s="72">
        <v>1</v>
      </c>
      <c r="H147" s="72">
        <v>10</v>
      </c>
      <c r="I147" s="72">
        <v>30</v>
      </c>
      <c r="J147" s="111"/>
      <c r="K147" s="20" t="s">
        <v>51</v>
      </c>
      <c r="L147" s="20">
        <v>6</v>
      </c>
      <c r="M147" s="20">
        <v>6</v>
      </c>
      <c r="N147" s="20">
        <v>7</v>
      </c>
      <c r="O147" s="20" t="s">
        <v>710</v>
      </c>
      <c r="P147" s="20"/>
      <c r="Q147" s="19"/>
      <c r="R147" s="19" t="s">
        <v>416</v>
      </c>
      <c r="S147" s="20">
        <v>1</v>
      </c>
      <c r="T147" s="20">
        <v>8</v>
      </c>
      <c r="V147" s="27"/>
    </row>
    <row r="148" spans="1:20" ht="26.25" customHeight="1">
      <c r="A148" s="36">
        <v>147</v>
      </c>
      <c r="B148" s="46" t="s">
        <v>417</v>
      </c>
      <c r="C148" s="22" t="s">
        <v>418</v>
      </c>
      <c r="D148" s="34" t="s">
        <v>439</v>
      </c>
      <c r="E148" s="19">
        <v>3</v>
      </c>
      <c r="F148" s="17" t="str">
        <f t="shared" si="2"/>
        <v>PSF2039_CSC_D1_HK1_2223_20</v>
      </c>
      <c r="G148" s="72">
        <v>1</v>
      </c>
      <c r="H148" s="72">
        <v>10</v>
      </c>
      <c r="I148" s="72">
        <v>30</v>
      </c>
      <c r="J148" s="112"/>
      <c r="K148" s="20" t="s">
        <v>51</v>
      </c>
      <c r="L148" s="20">
        <v>6</v>
      </c>
      <c r="M148" s="20">
        <v>8</v>
      </c>
      <c r="N148" s="20">
        <v>10</v>
      </c>
      <c r="O148" s="20" t="s">
        <v>710</v>
      </c>
      <c r="P148" s="20"/>
      <c r="Q148" s="19"/>
      <c r="R148" s="19" t="s">
        <v>142</v>
      </c>
      <c r="S148" s="20">
        <v>1</v>
      </c>
      <c r="T148" s="20">
        <v>8</v>
      </c>
    </row>
    <row r="149" spans="1:20" ht="26.25" customHeight="1">
      <c r="A149" s="36">
        <v>148</v>
      </c>
      <c r="B149" s="29" t="s">
        <v>229</v>
      </c>
      <c r="C149" s="22" t="s">
        <v>230</v>
      </c>
      <c r="D149" s="19" t="s">
        <v>222</v>
      </c>
      <c r="E149" s="19">
        <v>3</v>
      </c>
      <c r="F149" s="17" t="str">
        <f t="shared" si="2"/>
        <v>INC1012_HTT_D1_HK1_2223_20</v>
      </c>
      <c r="G149" s="72">
        <v>1</v>
      </c>
      <c r="H149" s="72">
        <v>20</v>
      </c>
      <c r="I149" s="72">
        <v>40</v>
      </c>
      <c r="J149" s="110">
        <v>9</v>
      </c>
      <c r="K149" s="20" t="s">
        <v>50</v>
      </c>
      <c r="L149" s="20">
        <v>2</v>
      </c>
      <c r="M149" s="20">
        <v>2</v>
      </c>
      <c r="N149" s="20">
        <v>5</v>
      </c>
      <c r="O149" s="20" t="s">
        <v>225</v>
      </c>
      <c r="P149" s="20"/>
      <c r="Q149" s="19"/>
      <c r="R149" s="19" t="s">
        <v>226</v>
      </c>
      <c r="S149" s="20">
        <v>1</v>
      </c>
      <c r="T149" s="20">
        <v>8</v>
      </c>
    </row>
    <row r="150" spans="1:20" ht="26.25" customHeight="1">
      <c r="A150" s="36">
        <v>149</v>
      </c>
      <c r="B150" s="29" t="s">
        <v>229</v>
      </c>
      <c r="C150" s="22" t="s">
        <v>230</v>
      </c>
      <c r="D150" s="19" t="s">
        <v>222</v>
      </c>
      <c r="E150" s="19">
        <v>3</v>
      </c>
      <c r="F150" s="17" t="str">
        <f t="shared" si="2"/>
        <v>INC1012_HTT_D1_HK1_2223_20</v>
      </c>
      <c r="G150" s="72">
        <v>1</v>
      </c>
      <c r="H150" s="72">
        <v>20</v>
      </c>
      <c r="I150" s="72">
        <v>40</v>
      </c>
      <c r="J150" s="111"/>
      <c r="K150" s="20" t="s">
        <v>50</v>
      </c>
      <c r="L150" s="20">
        <v>4</v>
      </c>
      <c r="M150" s="20">
        <v>2</v>
      </c>
      <c r="N150" s="20">
        <v>5</v>
      </c>
      <c r="O150" s="20" t="s">
        <v>225</v>
      </c>
      <c r="P150" s="20"/>
      <c r="Q150" s="19"/>
      <c r="R150" s="19" t="s">
        <v>226</v>
      </c>
      <c r="S150" s="20">
        <v>1</v>
      </c>
      <c r="T150" s="20">
        <v>8</v>
      </c>
    </row>
    <row r="151" spans="1:20" ht="26.25" customHeight="1">
      <c r="A151" s="36">
        <v>150</v>
      </c>
      <c r="B151" s="46" t="s">
        <v>434</v>
      </c>
      <c r="C151" s="22" t="s">
        <v>435</v>
      </c>
      <c r="D151" s="19" t="s">
        <v>222</v>
      </c>
      <c r="E151" s="19">
        <v>3</v>
      </c>
      <c r="F151" s="17" t="str">
        <f t="shared" si="2"/>
        <v>INC1008_HTT_D1_HK1_2223_20</v>
      </c>
      <c r="G151" s="72">
        <v>1</v>
      </c>
      <c r="H151" s="72">
        <v>20</v>
      </c>
      <c r="I151" s="72">
        <v>40</v>
      </c>
      <c r="J151" s="111"/>
      <c r="K151" s="20" t="s">
        <v>50</v>
      </c>
      <c r="L151" s="20">
        <v>3</v>
      </c>
      <c r="M151" s="20">
        <v>2</v>
      </c>
      <c r="N151" s="20">
        <v>5</v>
      </c>
      <c r="O151" s="20" t="s">
        <v>432</v>
      </c>
      <c r="P151" s="20"/>
      <c r="Q151" s="19"/>
      <c r="R151" s="19" t="s">
        <v>433</v>
      </c>
      <c r="S151" s="20">
        <v>1</v>
      </c>
      <c r="T151" s="20">
        <v>8</v>
      </c>
    </row>
    <row r="152" spans="1:20" ht="26.25" customHeight="1">
      <c r="A152" s="36">
        <v>151</v>
      </c>
      <c r="B152" s="46" t="s">
        <v>434</v>
      </c>
      <c r="C152" s="22" t="s">
        <v>435</v>
      </c>
      <c r="D152" s="19" t="s">
        <v>222</v>
      </c>
      <c r="E152" s="19">
        <v>3</v>
      </c>
      <c r="F152" s="17" t="str">
        <f t="shared" si="2"/>
        <v>INC1008_HTT_D1_HK1_2223_20</v>
      </c>
      <c r="G152" s="72">
        <v>1</v>
      </c>
      <c r="H152" s="72">
        <v>20</v>
      </c>
      <c r="I152" s="72">
        <v>40</v>
      </c>
      <c r="J152" s="112"/>
      <c r="K152" s="20" t="s">
        <v>50</v>
      </c>
      <c r="L152" s="20">
        <v>5</v>
      </c>
      <c r="M152" s="20">
        <v>2</v>
      </c>
      <c r="N152" s="20">
        <v>5</v>
      </c>
      <c r="O152" s="20" t="s">
        <v>432</v>
      </c>
      <c r="P152" s="20"/>
      <c r="Q152" s="19"/>
      <c r="R152" s="19" t="s">
        <v>433</v>
      </c>
      <c r="S152" s="20">
        <v>1</v>
      </c>
      <c r="T152" s="20">
        <v>8</v>
      </c>
    </row>
    <row r="153" spans="1:20" ht="26.25" customHeight="1">
      <c r="A153" s="36">
        <v>152</v>
      </c>
      <c r="B153" s="46" t="s">
        <v>405</v>
      </c>
      <c r="C153" s="22" t="s">
        <v>406</v>
      </c>
      <c r="D153" s="19" t="s">
        <v>211</v>
      </c>
      <c r="E153" s="19">
        <v>2</v>
      </c>
      <c r="F153" s="17" t="str">
        <f t="shared" si="2"/>
        <v>ASF2018_XDĐ_D1_HK1_2223_20</v>
      </c>
      <c r="G153" s="72">
        <v>1</v>
      </c>
      <c r="H153" s="72">
        <v>20</v>
      </c>
      <c r="I153" s="72">
        <v>40</v>
      </c>
      <c r="J153" s="110">
        <v>9</v>
      </c>
      <c r="K153" s="20" t="s">
        <v>51</v>
      </c>
      <c r="L153" s="20">
        <v>3</v>
      </c>
      <c r="M153" s="20">
        <v>9</v>
      </c>
      <c r="N153" s="20">
        <v>10</v>
      </c>
      <c r="O153" s="20" t="s">
        <v>702</v>
      </c>
      <c r="P153" s="20"/>
      <c r="Q153" s="19"/>
      <c r="R153" s="19" t="s">
        <v>373</v>
      </c>
      <c r="S153" s="20">
        <v>1</v>
      </c>
      <c r="T153" s="20">
        <v>8</v>
      </c>
    </row>
    <row r="154" spans="1:20" ht="26.25" customHeight="1">
      <c r="A154" s="36">
        <v>153</v>
      </c>
      <c r="B154" s="46" t="s">
        <v>440</v>
      </c>
      <c r="C154" s="22" t="s">
        <v>441</v>
      </c>
      <c r="D154" s="19" t="s">
        <v>211</v>
      </c>
      <c r="E154" s="19">
        <v>3</v>
      </c>
      <c r="F154" s="17" t="str">
        <f t="shared" si="2"/>
        <v>AOF2001_XDĐ_D1_HK1_2223_20</v>
      </c>
      <c r="G154" s="72">
        <v>1</v>
      </c>
      <c r="H154" s="72">
        <v>20</v>
      </c>
      <c r="I154" s="72">
        <v>40</v>
      </c>
      <c r="J154" s="111"/>
      <c r="K154" s="20" t="s">
        <v>51</v>
      </c>
      <c r="L154" s="20">
        <v>3</v>
      </c>
      <c r="M154" s="20">
        <v>6</v>
      </c>
      <c r="N154" s="20">
        <v>8</v>
      </c>
      <c r="O154" s="20" t="s">
        <v>702</v>
      </c>
      <c r="P154" s="20"/>
      <c r="Q154" s="19"/>
      <c r="R154" s="19" t="s">
        <v>442</v>
      </c>
      <c r="S154" s="20">
        <v>1</v>
      </c>
      <c r="T154" s="20">
        <v>8</v>
      </c>
    </row>
    <row r="155" spans="1:20" ht="26.25" customHeight="1">
      <c r="A155" s="36">
        <v>154</v>
      </c>
      <c r="B155" s="46" t="s">
        <v>405</v>
      </c>
      <c r="C155" s="22" t="s">
        <v>406</v>
      </c>
      <c r="D155" s="19" t="s">
        <v>211</v>
      </c>
      <c r="E155" s="19">
        <v>2</v>
      </c>
      <c r="F155" s="17" t="str">
        <f t="shared" si="2"/>
        <v>ASF2018_XDĐ_D1_HK1_2223_20</v>
      </c>
      <c r="G155" s="72">
        <v>1</v>
      </c>
      <c r="H155" s="72">
        <v>20</v>
      </c>
      <c r="I155" s="72">
        <v>40</v>
      </c>
      <c r="J155" s="111"/>
      <c r="K155" s="20" t="s">
        <v>51</v>
      </c>
      <c r="L155" s="20">
        <v>5</v>
      </c>
      <c r="M155" s="20">
        <v>9</v>
      </c>
      <c r="N155" s="20">
        <v>10</v>
      </c>
      <c r="O155" s="20" t="s">
        <v>709</v>
      </c>
      <c r="P155" s="20"/>
      <c r="Q155" s="19"/>
      <c r="R155" s="19" t="s">
        <v>373</v>
      </c>
      <c r="S155" s="20">
        <v>1</v>
      </c>
      <c r="T155" s="20">
        <v>8</v>
      </c>
    </row>
    <row r="156" spans="1:20" ht="26.25" customHeight="1">
      <c r="A156" s="36">
        <v>155</v>
      </c>
      <c r="B156" s="46" t="s">
        <v>440</v>
      </c>
      <c r="C156" s="22" t="s">
        <v>441</v>
      </c>
      <c r="D156" s="19" t="s">
        <v>211</v>
      </c>
      <c r="E156" s="19">
        <v>3</v>
      </c>
      <c r="F156" s="17" t="str">
        <f t="shared" si="2"/>
        <v>AOF2001_XDĐ_D1_HK1_2223_20</v>
      </c>
      <c r="G156" s="72">
        <v>1</v>
      </c>
      <c r="H156" s="72">
        <v>20</v>
      </c>
      <c r="I156" s="72">
        <v>40</v>
      </c>
      <c r="J156" s="111"/>
      <c r="K156" s="20" t="s">
        <v>51</v>
      </c>
      <c r="L156" s="20">
        <v>5</v>
      </c>
      <c r="M156" s="20">
        <v>6</v>
      </c>
      <c r="N156" s="20">
        <v>8</v>
      </c>
      <c r="O156" s="20" t="s">
        <v>709</v>
      </c>
      <c r="P156" s="20"/>
      <c r="Q156" s="19"/>
      <c r="R156" s="19" t="s">
        <v>442</v>
      </c>
      <c r="S156" s="20">
        <v>1</v>
      </c>
      <c r="T156" s="20">
        <v>8</v>
      </c>
    </row>
    <row r="157" spans="1:20" ht="26.25" customHeight="1">
      <c r="A157" s="36">
        <v>156</v>
      </c>
      <c r="B157" s="46" t="s">
        <v>214</v>
      </c>
      <c r="C157" s="22" t="s">
        <v>215</v>
      </c>
      <c r="D157" s="19" t="s">
        <v>211</v>
      </c>
      <c r="E157" s="19">
        <v>2</v>
      </c>
      <c r="F157" s="17" t="str">
        <f t="shared" si="2"/>
        <v>ARF1001_XDĐ_D1_HK1_2223_20</v>
      </c>
      <c r="G157" s="72">
        <v>1</v>
      </c>
      <c r="H157" s="72">
        <v>20</v>
      </c>
      <c r="I157" s="72">
        <v>40</v>
      </c>
      <c r="J157" s="112"/>
      <c r="K157" s="20" t="s">
        <v>51</v>
      </c>
      <c r="L157" s="20">
        <v>6</v>
      </c>
      <c r="M157" s="20">
        <v>6</v>
      </c>
      <c r="N157" s="20">
        <v>9</v>
      </c>
      <c r="O157" s="20" t="s">
        <v>709</v>
      </c>
      <c r="P157" s="20"/>
      <c r="Q157" s="19"/>
      <c r="R157" s="19" t="s">
        <v>200</v>
      </c>
      <c r="S157" s="20">
        <v>1</v>
      </c>
      <c r="T157" s="20">
        <v>8</v>
      </c>
    </row>
    <row r="158" spans="1:20" ht="21" customHeight="1">
      <c r="A158" s="36">
        <v>157</v>
      </c>
      <c r="B158" s="46" t="s">
        <v>43</v>
      </c>
      <c r="C158" s="22" t="s">
        <v>649</v>
      </c>
      <c r="D158" s="22" t="s">
        <v>651</v>
      </c>
      <c r="E158" s="22">
        <v>3</v>
      </c>
      <c r="F158" s="17" t="str">
        <f t="shared" si="2"/>
        <v>CIF0010_2005QLNA_D1_HK1_2223_20</v>
      </c>
      <c r="G158" s="72">
        <v>1</v>
      </c>
      <c r="H158" s="36">
        <v>20</v>
      </c>
      <c r="I158" s="36">
        <v>100</v>
      </c>
      <c r="J158" s="52"/>
      <c r="K158" s="36" t="s">
        <v>59</v>
      </c>
      <c r="L158" s="36">
        <v>3</v>
      </c>
      <c r="M158" s="36">
        <v>11</v>
      </c>
      <c r="N158" s="36">
        <v>14</v>
      </c>
      <c r="O158" s="36" t="s">
        <v>691</v>
      </c>
      <c r="P158" s="36"/>
      <c r="Q158" s="19"/>
      <c r="R158" s="36" t="s">
        <v>44</v>
      </c>
      <c r="S158" s="36">
        <v>1</v>
      </c>
      <c r="T158" s="36">
        <v>8</v>
      </c>
    </row>
    <row r="159" spans="1:20" ht="21" customHeight="1">
      <c r="A159" s="36">
        <v>158</v>
      </c>
      <c r="B159" s="46" t="s">
        <v>43</v>
      </c>
      <c r="C159" s="22" t="s">
        <v>649</v>
      </c>
      <c r="D159" s="22" t="s">
        <v>650</v>
      </c>
      <c r="E159" s="22">
        <v>3</v>
      </c>
      <c r="F159" s="17" t="str">
        <f t="shared" si="2"/>
        <v>CIF0010_2005QLNB_D1_HK1_2223_20</v>
      </c>
      <c r="G159" s="36">
        <v>1</v>
      </c>
      <c r="H159" s="36">
        <v>20</v>
      </c>
      <c r="I159" s="36">
        <v>100</v>
      </c>
      <c r="J159" s="52"/>
      <c r="K159" s="36" t="s">
        <v>59</v>
      </c>
      <c r="L159" s="36">
        <v>4</v>
      </c>
      <c r="M159" s="36">
        <v>11</v>
      </c>
      <c r="N159" s="36">
        <v>14</v>
      </c>
      <c r="O159" s="36" t="s">
        <v>691</v>
      </c>
      <c r="P159" s="36"/>
      <c r="Q159" s="19"/>
      <c r="R159" s="36" t="s">
        <v>44</v>
      </c>
      <c r="S159" s="36">
        <v>1</v>
      </c>
      <c r="T159" s="36">
        <v>8</v>
      </c>
    </row>
    <row r="160" spans="1:20" ht="33" customHeight="1">
      <c r="A160" s="36">
        <v>159</v>
      </c>
      <c r="B160" s="46" t="s">
        <v>43</v>
      </c>
      <c r="C160" s="22" t="s">
        <v>649</v>
      </c>
      <c r="D160" s="22" t="s">
        <v>652</v>
      </c>
      <c r="E160" s="22">
        <v>3</v>
      </c>
      <c r="F160" s="17" t="str">
        <f t="shared" si="2"/>
        <v>CIF0010_2005CSCA+2005CTHA_D1_HK1_2223_20</v>
      </c>
      <c r="G160" s="36">
        <v>1</v>
      </c>
      <c r="H160" s="36">
        <v>20</v>
      </c>
      <c r="I160" s="36">
        <v>100</v>
      </c>
      <c r="J160" s="52"/>
      <c r="K160" s="36" t="s">
        <v>59</v>
      </c>
      <c r="L160" s="36">
        <v>2</v>
      </c>
      <c r="M160" s="36">
        <v>11</v>
      </c>
      <c r="N160" s="36">
        <v>14</v>
      </c>
      <c r="O160" s="36" t="s">
        <v>691</v>
      </c>
      <c r="P160" s="36"/>
      <c r="Q160" s="19"/>
      <c r="R160" s="36" t="s">
        <v>677</v>
      </c>
      <c r="S160" s="36">
        <v>1</v>
      </c>
      <c r="T160" s="36">
        <v>8</v>
      </c>
    </row>
    <row r="161" spans="1:20" ht="21" customHeight="1">
      <c r="A161" s="36">
        <v>160</v>
      </c>
      <c r="B161" s="46" t="s">
        <v>43</v>
      </c>
      <c r="C161" s="22" t="s">
        <v>649</v>
      </c>
      <c r="D161" s="22" t="s">
        <v>653</v>
      </c>
      <c r="E161" s="22">
        <v>3</v>
      </c>
      <c r="F161" s="17" t="str">
        <f t="shared" si="2"/>
        <v>CIF0010_2005LHOA_D1_HK1_2223_20</v>
      </c>
      <c r="G161" s="36">
        <v>1</v>
      </c>
      <c r="H161" s="36">
        <v>20</v>
      </c>
      <c r="I161" s="36">
        <v>100</v>
      </c>
      <c r="J161" s="52"/>
      <c r="K161" s="36" t="s">
        <v>59</v>
      </c>
      <c r="L161" s="36">
        <v>3</v>
      </c>
      <c r="M161" s="36">
        <v>11</v>
      </c>
      <c r="N161" s="36">
        <v>14</v>
      </c>
      <c r="O161" s="36" t="s">
        <v>695</v>
      </c>
      <c r="P161" s="36"/>
      <c r="Q161" s="19"/>
      <c r="R161" s="36" t="s">
        <v>677</v>
      </c>
      <c r="S161" s="36">
        <v>1</v>
      </c>
      <c r="T161" s="36">
        <v>8</v>
      </c>
    </row>
    <row r="162" spans="1:20" ht="21" customHeight="1">
      <c r="A162" s="36">
        <v>161</v>
      </c>
      <c r="B162" s="46" t="s">
        <v>43</v>
      </c>
      <c r="C162" s="22" t="s">
        <v>649</v>
      </c>
      <c r="D162" s="22" t="s">
        <v>654</v>
      </c>
      <c r="E162" s="22">
        <v>3</v>
      </c>
      <c r="F162" s="17" t="str">
        <f t="shared" si="2"/>
        <v>CIF0010_2005LHOB_D1_HK1_2223_20</v>
      </c>
      <c r="G162" s="36">
        <v>1</v>
      </c>
      <c r="H162" s="36">
        <v>20</v>
      </c>
      <c r="I162" s="36">
        <v>100</v>
      </c>
      <c r="J162" s="52"/>
      <c r="K162" s="36" t="s">
        <v>59</v>
      </c>
      <c r="L162" s="36">
        <v>4</v>
      </c>
      <c r="M162" s="36">
        <v>11</v>
      </c>
      <c r="N162" s="36">
        <v>14</v>
      </c>
      <c r="O162" s="36" t="s">
        <v>695</v>
      </c>
      <c r="P162" s="36"/>
      <c r="Q162" s="19"/>
      <c r="R162" s="36" t="s">
        <v>677</v>
      </c>
      <c r="S162" s="36">
        <v>1</v>
      </c>
      <c r="T162" s="36">
        <v>8</v>
      </c>
    </row>
    <row r="163" spans="1:20" ht="21" customHeight="1">
      <c r="A163" s="36">
        <v>162</v>
      </c>
      <c r="B163" s="46" t="s">
        <v>43</v>
      </c>
      <c r="C163" s="22" t="s">
        <v>649</v>
      </c>
      <c r="D163" s="22" t="s">
        <v>655</v>
      </c>
      <c r="E163" s="22">
        <v>3</v>
      </c>
      <c r="F163" s="17" t="str">
        <f t="shared" si="2"/>
        <v>CIF0010_2005LHOC_D1_HK1_2223_20</v>
      </c>
      <c r="G163" s="36">
        <v>1</v>
      </c>
      <c r="H163" s="36">
        <v>20</v>
      </c>
      <c r="I163" s="36">
        <v>100</v>
      </c>
      <c r="J163" s="52"/>
      <c r="K163" s="36" t="s">
        <v>59</v>
      </c>
      <c r="L163" s="36">
        <v>5</v>
      </c>
      <c r="M163" s="36">
        <v>11</v>
      </c>
      <c r="N163" s="36">
        <v>14</v>
      </c>
      <c r="O163" s="36" t="s">
        <v>691</v>
      </c>
      <c r="P163" s="36"/>
      <c r="Q163" s="19"/>
      <c r="R163" s="36" t="s">
        <v>677</v>
      </c>
      <c r="S163" s="36">
        <v>1</v>
      </c>
      <c r="T163" s="36">
        <v>8</v>
      </c>
    </row>
    <row r="164" spans="1:20" ht="21" customHeight="1">
      <c r="A164" s="36">
        <v>163</v>
      </c>
      <c r="B164" s="46" t="s">
        <v>43</v>
      </c>
      <c r="C164" s="22" t="s">
        <v>649</v>
      </c>
      <c r="D164" s="22" t="s">
        <v>656</v>
      </c>
      <c r="E164" s="22">
        <v>3</v>
      </c>
      <c r="F164" s="17" t="str">
        <f t="shared" si="2"/>
        <v>CIF0010_2005LHOD_D1_HK1_2223_20</v>
      </c>
      <c r="G164" s="36">
        <v>1</v>
      </c>
      <c r="H164" s="36">
        <v>20</v>
      </c>
      <c r="I164" s="36">
        <v>100</v>
      </c>
      <c r="J164" s="52"/>
      <c r="K164" s="36" t="s">
        <v>59</v>
      </c>
      <c r="L164" s="36">
        <v>2</v>
      </c>
      <c r="M164" s="36">
        <v>11</v>
      </c>
      <c r="N164" s="36">
        <v>14</v>
      </c>
      <c r="O164" s="36" t="s">
        <v>695</v>
      </c>
      <c r="P164" s="36"/>
      <c r="Q164" s="19"/>
      <c r="R164" s="36" t="s">
        <v>45</v>
      </c>
      <c r="S164" s="36">
        <v>1</v>
      </c>
      <c r="T164" s="36">
        <v>8</v>
      </c>
    </row>
    <row r="165" spans="1:20" ht="21" customHeight="1">
      <c r="A165" s="36">
        <v>164</v>
      </c>
      <c r="B165" s="46" t="s">
        <v>43</v>
      </c>
      <c r="C165" s="22" t="s">
        <v>649</v>
      </c>
      <c r="D165" s="22" t="s">
        <v>659</v>
      </c>
      <c r="E165" s="22">
        <v>3</v>
      </c>
      <c r="F165" s="17" t="str">
        <f t="shared" si="2"/>
        <v>CIF0010_2005LHOE_D1_HK1_2223_20</v>
      </c>
      <c r="G165" s="36">
        <v>1</v>
      </c>
      <c r="H165" s="36">
        <v>20</v>
      </c>
      <c r="I165" s="36">
        <v>100</v>
      </c>
      <c r="J165" s="52"/>
      <c r="K165" s="36" t="s">
        <v>59</v>
      </c>
      <c r="L165" s="36">
        <v>3</v>
      </c>
      <c r="M165" s="36">
        <v>11</v>
      </c>
      <c r="N165" s="36">
        <v>14</v>
      </c>
      <c r="O165" s="36" t="s">
        <v>692</v>
      </c>
      <c r="P165" s="36"/>
      <c r="Q165" s="19"/>
      <c r="R165" s="36" t="s">
        <v>45</v>
      </c>
      <c r="S165" s="36">
        <v>1</v>
      </c>
      <c r="T165" s="36">
        <v>8</v>
      </c>
    </row>
    <row r="166" spans="1:20" ht="21" customHeight="1">
      <c r="A166" s="36">
        <v>165</v>
      </c>
      <c r="B166" s="46" t="s">
        <v>43</v>
      </c>
      <c r="C166" s="22" t="s">
        <v>649</v>
      </c>
      <c r="D166" s="22" t="s">
        <v>657</v>
      </c>
      <c r="E166" s="22">
        <v>3</v>
      </c>
      <c r="F166" s="17" t="str">
        <f t="shared" si="2"/>
        <v>CIF0010_2005TTRA_D1_HK1_2223_20</v>
      </c>
      <c r="G166" s="36">
        <v>1</v>
      </c>
      <c r="H166" s="36">
        <v>20</v>
      </c>
      <c r="I166" s="36">
        <v>100</v>
      </c>
      <c r="J166" s="52"/>
      <c r="K166" s="36" t="s">
        <v>59</v>
      </c>
      <c r="L166" s="36">
        <v>4</v>
      </c>
      <c r="M166" s="36">
        <v>11</v>
      </c>
      <c r="N166" s="36">
        <v>14</v>
      </c>
      <c r="O166" s="36" t="s">
        <v>692</v>
      </c>
      <c r="P166" s="36"/>
      <c r="Q166" s="19"/>
      <c r="R166" s="36" t="s">
        <v>45</v>
      </c>
      <c r="S166" s="36">
        <v>1</v>
      </c>
      <c r="T166" s="36">
        <v>8</v>
      </c>
    </row>
    <row r="167" spans="1:20" ht="21" customHeight="1">
      <c r="A167" s="36">
        <v>166</v>
      </c>
      <c r="B167" s="46" t="s">
        <v>43</v>
      </c>
      <c r="C167" s="22" t="s">
        <v>649</v>
      </c>
      <c r="D167" s="22" t="s">
        <v>658</v>
      </c>
      <c r="E167" s="22">
        <v>3</v>
      </c>
      <c r="F167" s="17" t="str">
        <f t="shared" si="2"/>
        <v>CIF0010_2005TTRB_D1_HK1_2223_20</v>
      </c>
      <c r="G167" s="36">
        <v>1</v>
      </c>
      <c r="H167" s="36">
        <v>20</v>
      </c>
      <c r="I167" s="36">
        <v>100</v>
      </c>
      <c r="J167" s="52"/>
      <c r="K167" s="36" t="s">
        <v>59</v>
      </c>
      <c r="L167" s="36">
        <v>5</v>
      </c>
      <c r="M167" s="36">
        <v>11</v>
      </c>
      <c r="N167" s="36">
        <v>14</v>
      </c>
      <c r="O167" s="36" t="s">
        <v>695</v>
      </c>
      <c r="P167" s="36"/>
      <c r="Q167" s="19"/>
      <c r="R167" s="36" t="s">
        <v>45</v>
      </c>
      <c r="S167" s="36">
        <v>1</v>
      </c>
      <c r="T167" s="36">
        <v>8</v>
      </c>
    </row>
    <row r="168" spans="1:20" ht="75">
      <c r="A168" s="36">
        <v>167</v>
      </c>
      <c r="B168" s="46" t="s">
        <v>43</v>
      </c>
      <c r="C168" s="22" t="s">
        <v>649</v>
      </c>
      <c r="D168" s="22" t="s">
        <v>660</v>
      </c>
      <c r="E168" s="22">
        <v>3</v>
      </c>
      <c r="F168" s="17" t="str">
        <f t="shared" si="2"/>
        <v>CIF0010_2005QDLA+2005QLVA+
2005QTTA+2005TTVA_D1_HK1_2223_20</v>
      </c>
      <c r="G168" s="36">
        <v>1</v>
      </c>
      <c r="H168" s="36">
        <v>20</v>
      </c>
      <c r="I168" s="36">
        <v>100</v>
      </c>
      <c r="J168" s="52"/>
      <c r="K168" s="36" t="s">
        <v>59</v>
      </c>
      <c r="L168" s="36">
        <v>2</v>
      </c>
      <c r="M168" s="36">
        <v>11</v>
      </c>
      <c r="N168" s="36">
        <v>14</v>
      </c>
      <c r="O168" s="36" t="s">
        <v>692</v>
      </c>
      <c r="P168" s="36"/>
      <c r="Q168" s="19"/>
      <c r="R168" s="36" t="s">
        <v>48</v>
      </c>
      <c r="S168" s="36">
        <v>1</v>
      </c>
      <c r="T168" s="36">
        <v>8</v>
      </c>
    </row>
    <row r="169" spans="1:20" ht="21" customHeight="1">
      <c r="A169" s="36">
        <v>168</v>
      </c>
      <c r="B169" s="46" t="s">
        <v>43</v>
      </c>
      <c r="C169" s="22" t="s">
        <v>649</v>
      </c>
      <c r="D169" s="36" t="s">
        <v>661</v>
      </c>
      <c r="E169" s="22">
        <v>3</v>
      </c>
      <c r="F169" s="17" t="str">
        <f t="shared" si="2"/>
        <v>CIF0010_2005VDLA_D1_HK1_2223_20</v>
      </c>
      <c r="G169" s="36">
        <v>1</v>
      </c>
      <c r="H169" s="36">
        <v>20</v>
      </c>
      <c r="I169" s="36">
        <v>100</v>
      </c>
      <c r="J169" s="52"/>
      <c r="K169" s="36" t="s">
        <v>59</v>
      </c>
      <c r="L169" s="36">
        <v>3</v>
      </c>
      <c r="M169" s="36">
        <v>11</v>
      </c>
      <c r="N169" s="36">
        <v>14</v>
      </c>
      <c r="O169" s="36" t="s">
        <v>693</v>
      </c>
      <c r="P169" s="36"/>
      <c r="Q169" s="19"/>
      <c r="R169" s="36" t="s">
        <v>48</v>
      </c>
      <c r="S169" s="36">
        <v>1</v>
      </c>
      <c r="T169" s="36">
        <v>8</v>
      </c>
    </row>
    <row r="170" spans="1:20" ht="21" customHeight="1">
      <c r="A170" s="36">
        <v>169</v>
      </c>
      <c r="B170" s="46" t="s">
        <v>43</v>
      </c>
      <c r="C170" s="22" t="s">
        <v>649</v>
      </c>
      <c r="D170" s="36" t="s">
        <v>662</v>
      </c>
      <c r="E170" s="22">
        <v>3</v>
      </c>
      <c r="F170" s="17" t="str">
        <f t="shared" si="2"/>
        <v>CIF0010_2005VDLB_D1_HK1_2223_20</v>
      </c>
      <c r="G170" s="36">
        <v>1</v>
      </c>
      <c r="H170" s="36">
        <v>20</v>
      </c>
      <c r="I170" s="36">
        <v>100</v>
      </c>
      <c r="J170" s="52"/>
      <c r="K170" s="36" t="s">
        <v>59</v>
      </c>
      <c r="L170" s="36">
        <v>4</v>
      </c>
      <c r="M170" s="36">
        <v>11</v>
      </c>
      <c r="N170" s="36">
        <v>14</v>
      </c>
      <c r="O170" s="36" t="s">
        <v>693</v>
      </c>
      <c r="P170" s="36"/>
      <c r="Q170" s="19"/>
      <c r="R170" s="36" t="s">
        <v>48</v>
      </c>
      <c r="S170" s="36">
        <v>1</v>
      </c>
      <c r="T170" s="36">
        <v>8</v>
      </c>
    </row>
    <row r="171" spans="1:20" ht="21" customHeight="1">
      <c r="A171" s="36">
        <v>170</v>
      </c>
      <c r="B171" s="46" t="s">
        <v>43</v>
      </c>
      <c r="C171" s="22" t="s">
        <v>649</v>
      </c>
      <c r="D171" s="36" t="s">
        <v>663</v>
      </c>
      <c r="E171" s="22">
        <v>3</v>
      </c>
      <c r="F171" s="17" t="str">
        <f t="shared" si="2"/>
        <v>CIF0010_2005VTTA_D1_HK1_2223_20</v>
      </c>
      <c r="G171" s="36">
        <v>1</v>
      </c>
      <c r="H171" s="36">
        <v>20</v>
      </c>
      <c r="I171" s="36">
        <v>100</v>
      </c>
      <c r="J171" s="52"/>
      <c r="K171" s="36" t="s">
        <v>59</v>
      </c>
      <c r="L171" s="36">
        <v>5</v>
      </c>
      <c r="M171" s="36">
        <v>11</v>
      </c>
      <c r="N171" s="36">
        <v>14</v>
      </c>
      <c r="O171" s="36" t="s">
        <v>692</v>
      </c>
      <c r="P171" s="36"/>
      <c r="Q171" s="19"/>
      <c r="R171" s="36" t="s">
        <v>48</v>
      </c>
      <c r="S171" s="36">
        <v>1</v>
      </c>
      <c r="T171" s="36">
        <v>8</v>
      </c>
    </row>
    <row r="172" spans="1:20" ht="21" customHeight="1">
      <c r="A172" s="36">
        <v>171</v>
      </c>
      <c r="B172" s="46" t="s">
        <v>43</v>
      </c>
      <c r="C172" s="22" t="s">
        <v>649</v>
      </c>
      <c r="D172" s="36" t="s">
        <v>664</v>
      </c>
      <c r="E172" s="22">
        <v>3</v>
      </c>
      <c r="F172" s="17" t="str">
        <f t="shared" si="2"/>
        <v>CIF0010_2005QTNA_D1_HK1_2223_20</v>
      </c>
      <c r="G172" s="36">
        <v>1</v>
      </c>
      <c r="H172" s="36">
        <v>20</v>
      </c>
      <c r="I172" s="36">
        <v>100</v>
      </c>
      <c r="J172" s="52"/>
      <c r="K172" s="36" t="s">
        <v>59</v>
      </c>
      <c r="L172" s="36">
        <v>6</v>
      </c>
      <c r="M172" s="36">
        <v>11</v>
      </c>
      <c r="N172" s="36">
        <v>14</v>
      </c>
      <c r="O172" s="36" t="s">
        <v>691</v>
      </c>
      <c r="P172" s="36"/>
      <c r="Q172" s="19"/>
      <c r="R172" s="36" t="s">
        <v>48</v>
      </c>
      <c r="S172" s="36">
        <v>1</v>
      </c>
      <c r="T172" s="36">
        <v>8</v>
      </c>
    </row>
    <row r="173" spans="1:20" ht="21" customHeight="1">
      <c r="A173" s="36">
        <v>172</v>
      </c>
      <c r="B173" s="46" t="s">
        <v>43</v>
      </c>
      <c r="C173" s="22" t="s">
        <v>649</v>
      </c>
      <c r="D173" s="36" t="s">
        <v>665</v>
      </c>
      <c r="E173" s="22">
        <v>3</v>
      </c>
      <c r="F173" s="17" t="str">
        <f t="shared" si="2"/>
        <v>CIF0010_2005QTNB_D1_HK1_2223_20</v>
      </c>
      <c r="G173" s="36">
        <v>1</v>
      </c>
      <c r="H173" s="36">
        <v>20</v>
      </c>
      <c r="I173" s="36">
        <v>100</v>
      </c>
      <c r="J173" s="52"/>
      <c r="K173" s="36" t="s">
        <v>59</v>
      </c>
      <c r="L173" s="36">
        <v>6</v>
      </c>
      <c r="M173" s="36">
        <v>11</v>
      </c>
      <c r="N173" s="36">
        <v>14</v>
      </c>
      <c r="O173" s="36" t="s">
        <v>695</v>
      </c>
      <c r="P173" s="36"/>
      <c r="Q173" s="19"/>
      <c r="R173" s="36" t="s">
        <v>45</v>
      </c>
      <c r="S173" s="36">
        <v>1</v>
      </c>
      <c r="T173" s="36">
        <v>8</v>
      </c>
    </row>
    <row r="174" spans="1:20" ht="21" customHeight="1">
      <c r="A174" s="36">
        <v>173</v>
      </c>
      <c r="B174" s="46" t="s">
        <v>43</v>
      </c>
      <c r="C174" s="22" t="s">
        <v>649</v>
      </c>
      <c r="D174" s="36" t="s">
        <v>666</v>
      </c>
      <c r="E174" s="22">
        <v>3</v>
      </c>
      <c r="F174" s="17" t="str">
        <f t="shared" si="2"/>
        <v>CIF0010_2005QTNC_D1_HK1_2223_20</v>
      </c>
      <c r="G174" s="36">
        <v>1</v>
      </c>
      <c r="H174" s="36">
        <v>20</v>
      </c>
      <c r="I174" s="36">
        <v>100</v>
      </c>
      <c r="J174" s="52"/>
      <c r="K174" s="36" t="s">
        <v>59</v>
      </c>
      <c r="L174" s="36">
        <v>5</v>
      </c>
      <c r="M174" s="36">
        <v>11</v>
      </c>
      <c r="N174" s="36">
        <v>14</v>
      </c>
      <c r="O174" s="36" t="s">
        <v>693</v>
      </c>
      <c r="P174" s="36"/>
      <c r="Q174" s="19"/>
      <c r="R174" s="36" t="s">
        <v>44</v>
      </c>
      <c r="S174" s="36">
        <v>1</v>
      </c>
      <c r="T174" s="36">
        <v>8</v>
      </c>
    </row>
    <row r="175" spans="1:20" ht="21" customHeight="1">
      <c r="A175" s="36">
        <v>174</v>
      </c>
      <c r="B175" s="46" t="s">
        <v>43</v>
      </c>
      <c r="C175" s="22" t="s">
        <v>649</v>
      </c>
      <c r="D175" s="36" t="s">
        <v>667</v>
      </c>
      <c r="E175" s="22">
        <v>3</v>
      </c>
      <c r="F175" s="17" t="str">
        <f t="shared" si="2"/>
        <v>CIF0010_2005QTND_D1_HK1_2223_20</v>
      </c>
      <c r="G175" s="36">
        <v>1</v>
      </c>
      <c r="H175" s="36">
        <v>20</v>
      </c>
      <c r="I175" s="36">
        <v>100</v>
      </c>
      <c r="J175" s="52"/>
      <c r="K175" s="36" t="s">
        <v>59</v>
      </c>
      <c r="L175" s="36">
        <v>2</v>
      </c>
      <c r="M175" s="36">
        <v>11</v>
      </c>
      <c r="N175" s="36">
        <v>14</v>
      </c>
      <c r="O175" s="36" t="s">
        <v>693</v>
      </c>
      <c r="P175" s="36"/>
      <c r="Q175" s="19"/>
      <c r="R175" s="36" t="s">
        <v>46</v>
      </c>
      <c r="S175" s="36">
        <v>1</v>
      </c>
      <c r="T175" s="36">
        <v>8</v>
      </c>
    </row>
    <row r="176" spans="1:20" ht="21" customHeight="1">
      <c r="A176" s="36">
        <v>175</v>
      </c>
      <c r="B176" s="46" t="s">
        <v>43</v>
      </c>
      <c r="C176" s="22" t="s">
        <v>649</v>
      </c>
      <c r="D176" s="36" t="s">
        <v>668</v>
      </c>
      <c r="E176" s="22">
        <v>3</v>
      </c>
      <c r="F176" s="17" t="str">
        <f t="shared" si="2"/>
        <v>CIF0010_2005QTNE_D1_HK1_2223_20</v>
      </c>
      <c r="G176" s="36">
        <v>1</v>
      </c>
      <c r="H176" s="36">
        <v>20</v>
      </c>
      <c r="I176" s="36">
        <v>100</v>
      </c>
      <c r="J176" s="52"/>
      <c r="K176" s="36" t="s">
        <v>59</v>
      </c>
      <c r="L176" s="36">
        <v>3</v>
      </c>
      <c r="M176" s="36">
        <v>11</v>
      </c>
      <c r="N176" s="36">
        <v>14</v>
      </c>
      <c r="O176" s="36" t="s">
        <v>694</v>
      </c>
      <c r="P176" s="36"/>
      <c r="Q176" s="19"/>
      <c r="R176" s="36" t="s">
        <v>46</v>
      </c>
      <c r="S176" s="36">
        <v>1</v>
      </c>
      <c r="T176" s="36">
        <v>8</v>
      </c>
    </row>
    <row r="177" spans="1:20" ht="21" customHeight="1">
      <c r="A177" s="36">
        <v>176</v>
      </c>
      <c r="B177" s="46" t="s">
        <v>43</v>
      </c>
      <c r="C177" s="22" t="s">
        <v>649</v>
      </c>
      <c r="D177" s="36" t="s">
        <v>669</v>
      </c>
      <c r="E177" s="22">
        <v>3</v>
      </c>
      <c r="F177" s="17" t="str">
        <f t="shared" si="2"/>
        <v>CIF0010_2005QTNG_D1_HK1_2223_20</v>
      </c>
      <c r="G177" s="36">
        <v>1</v>
      </c>
      <c r="H177" s="36">
        <v>20</v>
      </c>
      <c r="I177" s="36">
        <v>100</v>
      </c>
      <c r="J177" s="52"/>
      <c r="K177" s="36" t="s">
        <v>59</v>
      </c>
      <c r="L177" s="36">
        <v>4</v>
      </c>
      <c r="M177" s="36">
        <v>11</v>
      </c>
      <c r="N177" s="36">
        <v>14</v>
      </c>
      <c r="O177" s="36" t="s">
        <v>694</v>
      </c>
      <c r="P177" s="36"/>
      <c r="Q177" s="19"/>
      <c r="R177" s="36" t="s">
        <v>46</v>
      </c>
      <c r="S177" s="36">
        <v>1</v>
      </c>
      <c r="T177" s="36">
        <v>8</v>
      </c>
    </row>
    <row r="178" spans="1:20" ht="21" customHeight="1">
      <c r="A178" s="36">
        <v>177</v>
      </c>
      <c r="B178" s="46" t="s">
        <v>43</v>
      </c>
      <c r="C178" s="22" t="s">
        <v>649</v>
      </c>
      <c r="D178" s="36" t="s">
        <v>670</v>
      </c>
      <c r="E178" s="22">
        <v>3</v>
      </c>
      <c r="F178" s="17" t="str">
        <f t="shared" si="2"/>
        <v>CIF0010_2005QTVA_D1_HK1_2223_20</v>
      </c>
      <c r="G178" s="36">
        <v>1</v>
      </c>
      <c r="H178" s="36">
        <v>20</v>
      </c>
      <c r="I178" s="36">
        <v>100</v>
      </c>
      <c r="J178" s="52"/>
      <c r="K178" s="36" t="s">
        <v>59</v>
      </c>
      <c r="L178" s="36">
        <v>5</v>
      </c>
      <c r="M178" s="36">
        <v>11</v>
      </c>
      <c r="N178" s="36">
        <v>14</v>
      </c>
      <c r="O178" s="36" t="s">
        <v>694</v>
      </c>
      <c r="P178" s="36"/>
      <c r="Q178" s="19"/>
      <c r="R178" s="36" t="s">
        <v>46</v>
      </c>
      <c r="S178" s="36">
        <v>1</v>
      </c>
      <c r="T178" s="36">
        <v>8</v>
      </c>
    </row>
    <row r="179" spans="1:20" ht="21" customHeight="1">
      <c r="A179" s="36">
        <v>178</v>
      </c>
      <c r="B179" s="46" t="s">
        <v>43</v>
      </c>
      <c r="C179" s="22" t="s">
        <v>649</v>
      </c>
      <c r="D179" s="36" t="s">
        <v>671</v>
      </c>
      <c r="E179" s="22">
        <v>3</v>
      </c>
      <c r="F179" s="17" t="str">
        <f t="shared" si="2"/>
        <v>CIF0010_2005QTVB_D1_HK1_2223_20</v>
      </c>
      <c r="G179" s="36">
        <v>1</v>
      </c>
      <c r="H179" s="36">
        <v>20</v>
      </c>
      <c r="I179" s="36">
        <v>100</v>
      </c>
      <c r="J179" s="52"/>
      <c r="K179" s="36" t="s">
        <v>59</v>
      </c>
      <c r="L179" s="36">
        <v>6</v>
      </c>
      <c r="M179" s="36">
        <v>11</v>
      </c>
      <c r="N179" s="36">
        <v>14</v>
      </c>
      <c r="O179" s="36" t="s">
        <v>692</v>
      </c>
      <c r="P179" s="36"/>
      <c r="Q179" s="19"/>
      <c r="R179" s="36" t="s">
        <v>46</v>
      </c>
      <c r="S179" s="36">
        <v>1</v>
      </c>
      <c r="T179" s="36">
        <v>8</v>
      </c>
    </row>
    <row r="180" spans="1:20" ht="21" customHeight="1">
      <c r="A180" s="36">
        <v>179</v>
      </c>
      <c r="B180" s="46" t="s">
        <v>43</v>
      </c>
      <c r="C180" s="22" t="s">
        <v>649</v>
      </c>
      <c r="D180" s="36" t="s">
        <v>672</v>
      </c>
      <c r="E180" s="22">
        <v>3</v>
      </c>
      <c r="F180" s="17" t="str">
        <f t="shared" si="2"/>
        <v>CIF0010_2005QTVC_D1_HK1_2223_20</v>
      </c>
      <c r="G180" s="36">
        <v>1</v>
      </c>
      <c r="H180" s="36">
        <v>20</v>
      </c>
      <c r="I180" s="36">
        <v>100</v>
      </c>
      <c r="J180" s="52"/>
      <c r="K180" s="36" t="s">
        <v>59</v>
      </c>
      <c r="L180" s="36">
        <v>2</v>
      </c>
      <c r="M180" s="36">
        <v>11</v>
      </c>
      <c r="N180" s="36">
        <v>14</v>
      </c>
      <c r="O180" s="36" t="s">
        <v>694</v>
      </c>
      <c r="P180" s="36"/>
      <c r="Q180" s="19"/>
      <c r="R180" s="36" t="s">
        <v>47</v>
      </c>
      <c r="S180" s="36">
        <v>1</v>
      </c>
      <c r="T180" s="36">
        <v>8</v>
      </c>
    </row>
    <row r="181" spans="1:20" ht="21" customHeight="1">
      <c r="A181" s="36">
        <v>180</v>
      </c>
      <c r="B181" s="46" t="s">
        <v>43</v>
      </c>
      <c r="C181" s="22" t="s">
        <v>649</v>
      </c>
      <c r="D181" s="36" t="s">
        <v>673</v>
      </c>
      <c r="E181" s="22">
        <v>3</v>
      </c>
      <c r="F181" s="17" t="str">
        <f t="shared" si="2"/>
        <v>CIF0010_2005QTVD_D1_HK1_2223_20</v>
      </c>
      <c r="G181" s="36">
        <v>1</v>
      </c>
      <c r="H181" s="36">
        <v>20</v>
      </c>
      <c r="I181" s="36">
        <v>100</v>
      </c>
      <c r="J181" s="52"/>
      <c r="K181" s="36" t="s">
        <v>59</v>
      </c>
      <c r="L181" s="36">
        <v>3</v>
      </c>
      <c r="M181" s="36">
        <v>11</v>
      </c>
      <c r="N181" s="36">
        <v>14</v>
      </c>
      <c r="O181" s="36" t="s">
        <v>696</v>
      </c>
      <c r="P181" s="36"/>
      <c r="Q181" s="19"/>
      <c r="R181" s="36" t="s">
        <v>47</v>
      </c>
      <c r="S181" s="36">
        <v>1</v>
      </c>
      <c r="T181" s="36">
        <v>8</v>
      </c>
    </row>
    <row r="182" spans="1:20" ht="21" customHeight="1">
      <c r="A182" s="36">
        <v>181</v>
      </c>
      <c r="B182" s="46" t="s">
        <v>43</v>
      </c>
      <c r="C182" s="22" t="s">
        <v>649</v>
      </c>
      <c r="D182" s="36" t="s">
        <v>674</v>
      </c>
      <c r="E182" s="22">
        <v>3</v>
      </c>
      <c r="F182" s="17" t="str">
        <f t="shared" si="2"/>
        <v>CIF0010_2005QTVE_D1_HK1_2223_20</v>
      </c>
      <c r="G182" s="36">
        <v>1</v>
      </c>
      <c r="H182" s="36">
        <v>20</v>
      </c>
      <c r="I182" s="36">
        <v>100</v>
      </c>
      <c r="J182" s="52"/>
      <c r="K182" s="36" t="s">
        <v>59</v>
      </c>
      <c r="L182" s="36">
        <v>4</v>
      </c>
      <c r="M182" s="36">
        <v>11</v>
      </c>
      <c r="N182" s="36">
        <v>14</v>
      </c>
      <c r="O182" s="36" t="s">
        <v>696</v>
      </c>
      <c r="P182" s="36"/>
      <c r="Q182" s="19"/>
      <c r="R182" s="36" t="s">
        <v>47</v>
      </c>
      <c r="S182" s="36">
        <v>1</v>
      </c>
      <c r="T182" s="36">
        <v>8</v>
      </c>
    </row>
    <row r="183" spans="1:20" ht="27" customHeight="1">
      <c r="A183" s="36">
        <v>182</v>
      </c>
      <c r="B183" s="46" t="s">
        <v>43</v>
      </c>
      <c r="C183" s="22" t="s">
        <v>649</v>
      </c>
      <c r="D183" s="19" t="s">
        <v>676</v>
      </c>
      <c r="E183" s="22">
        <v>3</v>
      </c>
      <c r="F183" s="17" t="str">
        <f t="shared" si="2"/>
        <v>CIF0010_2005XDDA+2005HTTA_D1_HK1_2223_20</v>
      </c>
      <c r="G183" s="36">
        <v>1</v>
      </c>
      <c r="H183" s="36">
        <v>20</v>
      </c>
      <c r="I183" s="36">
        <v>100</v>
      </c>
      <c r="J183" s="52"/>
      <c r="K183" s="36" t="s">
        <v>59</v>
      </c>
      <c r="L183" s="36">
        <v>5</v>
      </c>
      <c r="M183" s="36">
        <v>11</v>
      </c>
      <c r="N183" s="36">
        <v>14</v>
      </c>
      <c r="O183" s="36" t="s">
        <v>696</v>
      </c>
      <c r="P183" s="36"/>
      <c r="Q183" s="19"/>
      <c r="R183" s="36" t="s">
        <v>47</v>
      </c>
      <c r="S183" s="36">
        <v>1</v>
      </c>
      <c r="T183" s="36">
        <v>8</v>
      </c>
    </row>
    <row r="184" spans="1:20" ht="26.25" customHeight="1">
      <c r="A184" s="36">
        <v>183</v>
      </c>
      <c r="B184" s="46" t="s">
        <v>43</v>
      </c>
      <c r="C184" s="22" t="s">
        <v>649</v>
      </c>
      <c r="D184" s="19" t="s">
        <v>675</v>
      </c>
      <c r="E184" s="22">
        <v>3</v>
      </c>
      <c r="F184" s="17" t="str">
        <f t="shared" si="2"/>
        <v>CIF0010_2005LTHA+
2005VTLA_D1_HK1_2223_20</v>
      </c>
      <c r="G184" s="36">
        <v>1</v>
      </c>
      <c r="H184" s="36">
        <v>20</v>
      </c>
      <c r="I184" s="36">
        <v>100</v>
      </c>
      <c r="J184" s="52"/>
      <c r="K184" s="36" t="s">
        <v>59</v>
      </c>
      <c r="L184" s="36">
        <v>6</v>
      </c>
      <c r="M184" s="36">
        <v>11</v>
      </c>
      <c r="N184" s="36">
        <v>14</v>
      </c>
      <c r="O184" s="36" t="s">
        <v>693</v>
      </c>
      <c r="P184" s="36"/>
      <c r="Q184" s="19"/>
      <c r="R184" s="36" t="s">
        <v>47</v>
      </c>
      <c r="S184" s="36">
        <v>1</v>
      </c>
      <c r="T184" s="36">
        <v>8</v>
      </c>
    </row>
    <row r="189" ht="12.75">
      <c r="F189" s="74"/>
    </row>
  </sheetData>
  <sheetProtection/>
  <autoFilter ref="A2:T184"/>
  <mergeCells count="31">
    <mergeCell ref="J139:J148"/>
    <mergeCell ref="J149:J152"/>
    <mergeCell ref="J153:J157"/>
    <mergeCell ref="A1:T1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H2:H3"/>
    <mergeCell ref="I2:I3"/>
    <mergeCell ref="J2:J3"/>
    <mergeCell ref="T2:T3"/>
    <mergeCell ref="M2:M3"/>
    <mergeCell ref="N2:N3"/>
    <mergeCell ref="O2:O3"/>
    <mergeCell ref="Q2:Q3"/>
    <mergeCell ref="R2:R3"/>
    <mergeCell ref="S2:S3"/>
    <mergeCell ref="P2:P3"/>
    <mergeCell ref="J87:J104"/>
    <mergeCell ref="J105:J129"/>
    <mergeCell ref="J130:J138"/>
    <mergeCell ref="J37:J48"/>
    <mergeCell ref="J49:J55"/>
    <mergeCell ref="J56:J58"/>
    <mergeCell ref="J59:J86"/>
  </mergeCells>
  <dataValidations count="6">
    <dataValidation allowBlank="1" showInputMessage="1" showErrorMessage="1" promptTitle="Kiểm tra dữ liệu nhập vào" prompt="Mã phòng học phải nhập đúng theo mã trong phần mềm UniSoft" sqref="O4:P48 O51:P157"/>
    <dataValidation errorStyle="warning" type="whole" allowBlank="1" showInputMessage="1" showErrorMessage="1" promptTitle="Kiểm tra dữ liệu nhập vào" prompt="Bạn nhập từ: 1 đến 20" errorTitle="Kiểm tra dữ liệu nhập vào" error="Bạn nhập từ: 1 đến 20" sqref="O49:P50 N4:N48 N51:N157">
      <formula1>1</formula1>
      <formula2>50</formula2>
    </dataValidation>
    <dataValidation type="decimal" allowBlank="1" showInputMessage="1" showErrorMessage="1" promptTitle="Kiểm tra dữ liệu nhập vào" prompt="Bạn nhập từ: 1 đến 20" errorTitle="Kiểm tra dữ liệu nhập vào" error="Bạn nhập từ: 1 đến 20" sqref="N49:N50 M4:M157">
      <formula1>1</formula1>
      <formula2>20</formula2>
    </dataValidation>
    <dataValidation type="list" allowBlank="1" showInputMessage="1" showErrorMessage="1" promptTitle="Kiểm tra dữ liệu nhập vào" prompt="Bạn nhập: Sáng, Chiều, Tối" errorTitle="Kiểm tra dữ liệu nhập vào" error="Bạn nhập: Sáng, Chiều, Tối" sqref="K4:K157">
      <formula1>"Sáng, Chiều, Tối"</formula1>
    </dataValidation>
    <dataValidation type="decimal" allowBlank="1" showInputMessage="1" showErrorMessage="1" promptTitle="Kiểm tra dữ liệu nhập vào" prompt="Nhập số tín chỉ là số từ 0 đến 20" errorTitle="Kiểm tra dữ liệu nhập vào" error="Nhập số tín chỉ là số từ 0 đến 20" sqref="E4:E157">
      <formula1>0</formula1>
      <formula2>20</formula2>
    </dataValidation>
    <dataValidation type="decimal" allowBlank="1" showInputMessage="1" showErrorMessage="1" promptTitle="Kiểm tra nhập dữ liệu" prompt="Bạn nhập thứ từ: 2 đến 7" errorTitle="Kiểm tra nhập dữ liệu" error="Bạn nhập thứ từ: 2 đến 7" sqref="L4:L157">
      <formula1>2</formula1>
      <formula2>7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84" sqref="B84:S84"/>
    </sheetView>
  </sheetViews>
  <sheetFormatPr defaultColWidth="9.140625" defaultRowHeight="12.75"/>
  <cols>
    <col min="1" max="1" width="5.8515625" style="14" customWidth="1"/>
    <col min="2" max="2" width="27.7109375" style="32" customWidth="1"/>
    <col min="3" max="3" width="10.421875" style="14" customWidth="1"/>
    <col min="4" max="4" width="11.7109375" style="14" customWidth="1"/>
    <col min="5" max="5" width="6.57421875" style="14" customWidth="1"/>
    <col min="6" max="6" width="36.00390625" style="14" customWidth="1"/>
    <col min="7" max="11" width="5.8515625" style="14" customWidth="1"/>
    <col min="12" max="12" width="6.7109375" style="14" customWidth="1"/>
    <col min="13" max="13" width="5.28125" style="14" customWidth="1"/>
    <col min="14" max="14" width="5.140625" style="14" customWidth="1"/>
    <col min="15" max="15" width="6.8515625" style="14" customWidth="1"/>
    <col min="16" max="16" width="9.57421875" style="14" hidden="1" customWidth="1"/>
    <col min="17" max="17" width="22.57421875" style="14" customWidth="1"/>
    <col min="18" max="19" width="6.421875" style="14" customWidth="1"/>
    <col min="20" max="20" width="2.421875" style="32" customWidth="1"/>
    <col min="21" max="21" width="10.8515625" style="14" customWidth="1"/>
    <col min="22" max="28" width="11.00390625" style="14" customWidth="1"/>
    <col min="29" max="29" width="11.57421875" style="14" customWidth="1"/>
    <col min="30" max="16384" width="9.140625" style="32" customWidth="1"/>
  </cols>
  <sheetData>
    <row r="1" spans="1:19" ht="35.25" customHeight="1">
      <c r="A1" s="106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306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1" ht="15" customHeight="1">
      <c r="A3" s="107" t="s">
        <v>0</v>
      </c>
      <c r="B3" s="108" t="s">
        <v>57</v>
      </c>
      <c r="C3" s="108" t="s">
        <v>56</v>
      </c>
      <c r="D3" s="109" t="s">
        <v>55</v>
      </c>
      <c r="E3" s="108" t="s">
        <v>18</v>
      </c>
      <c r="F3" s="107" t="s">
        <v>53</v>
      </c>
      <c r="G3" s="107" t="s">
        <v>9</v>
      </c>
      <c r="H3" s="90" t="s">
        <v>85</v>
      </c>
      <c r="I3" s="90" t="s">
        <v>86</v>
      </c>
      <c r="J3" s="90" t="s">
        <v>87</v>
      </c>
      <c r="K3" s="90" t="s">
        <v>10</v>
      </c>
      <c r="L3" s="107" t="s">
        <v>11</v>
      </c>
      <c r="M3" s="107" t="s">
        <v>12</v>
      </c>
      <c r="N3" s="107" t="s">
        <v>13</v>
      </c>
      <c r="O3" s="101" t="s">
        <v>49</v>
      </c>
      <c r="P3" s="94" t="s">
        <v>54</v>
      </c>
      <c r="Q3" s="96" t="s">
        <v>39</v>
      </c>
      <c r="R3" s="90" t="s">
        <v>37</v>
      </c>
      <c r="S3" s="90" t="s">
        <v>38</v>
      </c>
      <c r="U3" s="24" t="s">
        <v>42</v>
      </c>
    </row>
    <row r="4" spans="1:29" ht="22.5" customHeight="1">
      <c r="A4" s="107"/>
      <c r="B4" s="108"/>
      <c r="C4" s="108"/>
      <c r="D4" s="109"/>
      <c r="E4" s="108"/>
      <c r="F4" s="107"/>
      <c r="G4" s="107"/>
      <c r="H4" s="91"/>
      <c r="I4" s="91"/>
      <c r="J4" s="91"/>
      <c r="K4" s="91"/>
      <c r="L4" s="107"/>
      <c r="M4" s="107"/>
      <c r="N4" s="107"/>
      <c r="O4" s="101"/>
      <c r="P4" s="95"/>
      <c r="Q4" s="97"/>
      <c r="R4" s="91"/>
      <c r="S4" s="91"/>
      <c r="U4" s="15" t="s">
        <v>40</v>
      </c>
      <c r="V4" s="26" t="s">
        <v>69</v>
      </c>
      <c r="W4" s="16" t="s">
        <v>70</v>
      </c>
      <c r="X4" s="16" t="s">
        <v>71</v>
      </c>
      <c r="Y4" s="16" t="s">
        <v>72</v>
      </c>
      <c r="Z4" s="16" t="s">
        <v>73</v>
      </c>
      <c r="AA4" s="26" t="s">
        <v>74</v>
      </c>
      <c r="AB4" s="16" t="s">
        <v>75</v>
      </c>
      <c r="AC4" s="31" t="s">
        <v>76</v>
      </c>
    </row>
    <row r="5" spans="1:29" ht="25.5" customHeight="1">
      <c r="A5" s="36">
        <v>1</v>
      </c>
      <c r="B5" s="21" t="s">
        <v>108</v>
      </c>
      <c r="C5" s="23" t="s">
        <v>109</v>
      </c>
      <c r="D5" s="19" t="s">
        <v>84</v>
      </c>
      <c r="E5" s="36">
        <v>2</v>
      </c>
      <c r="F5" s="17" t="str">
        <f>C5&amp;"_"&amp;D5&amp;"_D2_HK1_2223_20"</f>
        <v>SLF1010_TT_D2_HK1_2223_20</v>
      </c>
      <c r="G5" s="55">
        <v>7</v>
      </c>
      <c r="H5" s="55">
        <v>40</v>
      </c>
      <c r="I5" s="55">
        <v>80</v>
      </c>
      <c r="J5" s="36">
        <v>14</v>
      </c>
      <c r="K5" s="20" t="s">
        <v>51</v>
      </c>
      <c r="L5" s="20">
        <v>3</v>
      </c>
      <c r="M5" s="20">
        <v>6</v>
      </c>
      <c r="N5" s="20">
        <v>9</v>
      </c>
      <c r="O5" s="20" t="s">
        <v>689</v>
      </c>
      <c r="P5" s="19" t="str">
        <f>VLOOKUP(Q5,'[2]DS Giáo viên'!A$2:B$538,2,0)</f>
        <v>00097</v>
      </c>
      <c r="Q5" s="19" t="s">
        <v>110</v>
      </c>
      <c r="R5" s="20">
        <v>1</v>
      </c>
      <c r="S5" s="20">
        <v>8</v>
      </c>
      <c r="U5" s="15" t="s">
        <v>41</v>
      </c>
      <c r="V5" s="15">
        <v>1</v>
      </c>
      <c r="W5" s="15">
        <v>2</v>
      </c>
      <c r="X5" s="15">
        <v>3</v>
      </c>
      <c r="Y5" s="15">
        <v>4</v>
      </c>
      <c r="Z5" s="15">
        <v>5</v>
      </c>
      <c r="AA5" s="15">
        <v>6</v>
      </c>
      <c r="AB5" s="15">
        <v>7</v>
      </c>
      <c r="AC5" s="15">
        <v>8</v>
      </c>
    </row>
    <row r="6" spans="1:21" ht="25.5" customHeight="1">
      <c r="A6" s="36">
        <v>2</v>
      </c>
      <c r="B6" s="25" t="s">
        <v>108</v>
      </c>
      <c r="C6" s="23" t="s">
        <v>109</v>
      </c>
      <c r="D6" s="19" t="s">
        <v>84</v>
      </c>
      <c r="E6" s="36">
        <v>2</v>
      </c>
      <c r="F6" s="17" t="str">
        <f aca="true" t="shared" si="0" ref="F6:F67">C6&amp;"_"&amp;D6&amp;"_D2_HK1_2223_20"</f>
        <v>SLF1010_TT_D2_HK1_2223_20</v>
      </c>
      <c r="G6" s="55">
        <v>8</v>
      </c>
      <c r="H6" s="55">
        <v>40</v>
      </c>
      <c r="I6" s="55">
        <v>80</v>
      </c>
      <c r="J6" s="36">
        <v>14</v>
      </c>
      <c r="K6" s="20" t="s">
        <v>51</v>
      </c>
      <c r="L6" s="20">
        <v>4</v>
      </c>
      <c r="M6" s="20">
        <v>6</v>
      </c>
      <c r="N6" s="20">
        <v>9</v>
      </c>
      <c r="O6" s="20" t="s">
        <v>689</v>
      </c>
      <c r="P6" s="19" t="str">
        <f>VLOOKUP(Q6,'[2]DS Giáo viên'!A$2:B$538,2,0)</f>
        <v>00097</v>
      </c>
      <c r="Q6" s="19" t="s">
        <v>110</v>
      </c>
      <c r="R6" s="20">
        <v>1</v>
      </c>
      <c r="S6" s="20">
        <v>8</v>
      </c>
      <c r="U6" s="32"/>
    </row>
    <row r="7" spans="1:21" ht="25.5" customHeight="1">
      <c r="A7" s="36">
        <v>3</v>
      </c>
      <c r="B7" s="25" t="s">
        <v>108</v>
      </c>
      <c r="C7" s="23" t="s">
        <v>109</v>
      </c>
      <c r="D7" s="19" t="s">
        <v>84</v>
      </c>
      <c r="E7" s="36">
        <v>2</v>
      </c>
      <c r="F7" s="17" t="str">
        <f t="shared" si="0"/>
        <v>SLF1010_TT_D2_HK1_2223_20</v>
      </c>
      <c r="G7" s="55">
        <v>9</v>
      </c>
      <c r="H7" s="55">
        <v>40</v>
      </c>
      <c r="I7" s="55">
        <v>80</v>
      </c>
      <c r="J7" s="36">
        <v>14</v>
      </c>
      <c r="K7" s="20" t="s">
        <v>51</v>
      </c>
      <c r="L7" s="20">
        <v>5</v>
      </c>
      <c r="M7" s="20">
        <v>6</v>
      </c>
      <c r="N7" s="20">
        <v>9</v>
      </c>
      <c r="O7" s="20" t="s">
        <v>689</v>
      </c>
      <c r="P7" s="19" t="str">
        <f>VLOOKUP(Q7,'[2]DS Giáo viên'!A$2:B$538,2,0)</f>
        <v>00097</v>
      </c>
      <c r="Q7" s="19" t="s">
        <v>110</v>
      </c>
      <c r="R7" s="20">
        <v>1</v>
      </c>
      <c r="S7" s="20">
        <v>8</v>
      </c>
      <c r="U7" s="32"/>
    </row>
    <row r="8" spans="1:21" ht="25.5" customHeight="1">
      <c r="A8" s="36">
        <v>4</v>
      </c>
      <c r="B8" s="25" t="s">
        <v>108</v>
      </c>
      <c r="C8" s="23" t="s">
        <v>109</v>
      </c>
      <c r="D8" s="19" t="s">
        <v>84</v>
      </c>
      <c r="E8" s="36">
        <v>2</v>
      </c>
      <c r="F8" s="17" t="str">
        <f t="shared" si="0"/>
        <v>SLF1010_TT_D2_HK1_2223_20</v>
      </c>
      <c r="G8" s="55">
        <v>10</v>
      </c>
      <c r="H8" s="55">
        <v>40</v>
      </c>
      <c r="I8" s="55">
        <v>80</v>
      </c>
      <c r="J8" s="36">
        <v>14</v>
      </c>
      <c r="K8" s="20" t="s">
        <v>51</v>
      </c>
      <c r="L8" s="20">
        <v>6</v>
      </c>
      <c r="M8" s="20">
        <v>6</v>
      </c>
      <c r="N8" s="20">
        <v>9</v>
      </c>
      <c r="O8" s="20" t="s">
        <v>689</v>
      </c>
      <c r="P8" s="19" t="str">
        <f>VLOOKUP(Q8,'[2]DS Giáo viên'!A$2:B$538,2,0)</f>
        <v>00097</v>
      </c>
      <c r="Q8" s="19" t="s">
        <v>110</v>
      </c>
      <c r="R8" s="20">
        <v>1</v>
      </c>
      <c r="S8" s="20">
        <v>8</v>
      </c>
      <c r="U8" s="32"/>
    </row>
    <row r="9" spans="1:19" ht="25.5" customHeight="1">
      <c r="A9" s="36">
        <v>5</v>
      </c>
      <c r="B9" s="25" t="s">
        <v>108</v>
      </c>
      <c r="C9" s="23" t="s">
        <v>109</v>
      </c>
      <c r="D9" s="19" t="s">
        <v>84</v>
      </c>
      <c r="E9" s="36">
        <v>2</v>
      </c>
      <c r="F9" s="17" t="str">
        <f t="shared" si="0"/>
        <v>SLF1010_TT_D2_HK1_2223_20</v>
      </c>
      <c r="G9" s="55">
        <v>11</v>
      </c>
      <c r="H9" s="55">
        <v>40</v>
      </c>
      <c r="I9" s="55">
        <v>80</v>
      </c>
      <c r="J9" s="36">
        <v>14</v>
      </c>
      <c r="K9" s="20" t="s">
        <v>50</v>
      </c>
      <c r="L9" s="20">
        <v>2</v>
      </c>
      <c r="M9" s="20">
        <v>1</v>
      </c>
      <c r="N9" s="20">
        <v>4</v>
      </c>
      <c r="O9" s="20" t="s">
        <v>690</v>
      </c>
      <c r="P9" s="19" t="str">
        <f>VLOOKUP(Q9,'[2]DS Giáo viên'!A$2:B$538,2,0)</f>
        <v>00096</v>
      </c>
      <c r="Q9" s="19" t="s">
        <v>111</v>
      </c>
      <c r="R9" s="20">
        <v>1</v>
      </c>
      <c r="S9" s="20">
        <v>8</v>
      </c>
    </row>
    <row r="10" spans="1:19" ht="25.5" customHeight="1">
      <c r="A10" s="36">
        <v>6</v>
      </c>
      <c r="B10" s="25" t="s">
        <v>108</v>
      </c>
      <c r="C10" s="23" t="s">
        <v>109</v>
      </c>
      <c r="D10" s="19" t="s">
        <v>84</v>
      </c>
      <c r="E10" s="36">
        <v>2</v>
      </c>
      <c r="F10" s="17" t="str">
        <f t="shared" si="0"/>
        <v>SLF1010_TT_D2_HK1_2223_20</v>
      </c>
      <c r="G10" s="55">
        <v>12</v>
      </c>
      <c r="H10" s="55">
        <v>40</v>
      </c>
      <c r="I10" s="55">
        <v>80</v>
      </c>
      <c r="J10" s="36">
        <v>14</v>
      </c>
      <c r="K10" s="20" t="s">
        <v>50</v>
      </c>
      <c r="L10" s="20">
        <v>6</v>
      </c>
      <c r="M10" s="20">
        <v>1</v>
      </c>
      <c r="N10" s="20">
        <v>4</v>
      </c>
      <c r="O10" s="20" t="s">
        <v>689</v>
      </c>
      <c r="P10" s="19" t="str">
        <f>VLOOKUP(Q10,'[2]DS Giáo viên'!A$2:B$538,2,0)</f>
        <v>00096</v>
      </c>
      <c r="Q10" s="19" t="s">
        <v>111</v>
      </c>
      <c r="R10" s="20">
        <v>1</v>
      </c>
      <c r="S10" s="20">
        <v>8</v>
      </c>
    </row>
    <row r="11" spans="1:19" ht="25.5" customHeight="1">
      <c r="A11" s="36">
        <v>7</v>
      </c>
      <c r="B11" s="25" t="s">
        <v>108</v>
      </c>
      <c r="C11" s="23" t="s">
        <v>109</v>
      </c>
      <c r="D11" s="19" t="s">
        <v>84</v>
      </c>
      <c r="E11" s="36">
        <v>2</v>
      </c>
      <c r="F11" s="17" t="str">
        <f t="shared" si="0"/>
        <v>SLF1010_TT_D2_HK1_2223_20</v>
      </c>
      <c r="G11" s="55">
        <v>13</v>
      </c>
      <c r="H11" s="55">
        <v>40</v>
      </c>
      <c r="I11" s="55">
        <v>80</v>
      </c>
      <c r="J11" s="36">
        <v>14</v>
      </c>
      <c r="K11" s="20" t="s">
        <v>51</v>
      </c>
      <c r="L11" s="20">
        <v>6</v>
      </c>
      <c r="M11" s="20">
        <v>6</v>
      </c>
      <c r="N11" s="20">
        <v>9</v>
      </c>
      <c r="O11" s="20" t="s">
        <v>690</v>
      </c>
      <c r="P11" s="19" t="str">
        <f>VLOOKUP(Q11,'[2]DS Giáo viên'!A$2:B$538,2,0)</f>
        <v>00096</v>
      </c>
      <c r="Q11" s="19" t="s">
        <v>111</v>
      </c>
      <c r="R11" s="20">
        <v>1</v>
      </c>
      <c r="S11" s="20">
        <v>8</v>
      </c>
    </row>
    <row r="12" spans="1:19" ht="25.5" customHeight="1">
      <c r="A12" s="36">
        <v>8</v>
      </c>
      <c r="B12" s="25" t="s">
        <v>281</v>
      </c>
      <c r="C12" s="19" t="s">
        <v>282</v>
      </c>
      <c r="D12" s="19" t="s">
        <v>84</v>
      </c>
      <c r="E12" s="36">
        <v>2</v>
      </c>
      <c r="F12" s="17" t="str">
        <f t="shared" si="0"/>
        <v>PSF0009_TT_D2_HK1_2223_20</v>
      </c>
      <c r="G12" s="55">
        <v>1</v>
      </c>
      <c r="H12" s="55">
        <v>40</v>
      </c>
      <c r="I12" s="55">
        <v>80</v>
      </c>
      <c r="J12" s="36">
        <v>14</v>
      </c>
      <c r="K12" s="20" t="s">
        <v>50</v>
      </c>
      <c r="L12" s="20">
        <v>2</v>
      </c>
      <c r="M12" s="20">
        <v>1</v>
      </c>
      <c r="N12" s="20">
        <v>4</v>
      </c>
      <c r="O12" s="20" t="s">
        <v>691</v>
      </c>
      <c r="P12" s="19" t="str">
        <f>VLOOKUP(Q12,'[2]DS Giáo viên'!A$2:B$538,2,0)</f>
        <v>00130</v>
      </c>
      <c r="Q12" s="19" t="s">
        <v>283</v>
      </c>
      <c r="R12" s="20">
        <v>1</v>
      </c>
      <c r="S12" s="20">
        <v>8</v>
      </c>
    </row>
    <row r="13" spans="1:19" ht="25.5" customHeight="1">
      <c r="A13" s="36">
        <v>9</v>
      </c>
      <c r="B13" s="25" t="s">
        <v>281</v>
      </c>
      <c r="C13" s="19" t="s">
        <v>282</v>
      </c>
      <c r="D13" s="19" t="s">
        <v>84</v>
      </c>
      <c r="E13" s="36">
        <v>2</v>
      </c>
      <c r="F13" s="17" t="str">
        <f t="shared" si="0"/>
        <v>PSF0009_TT_D2_HK1_2223_20</v>
      </c>
      <c r="G13" s="55">
        <v>2</v>
      </c>
      <c r="H13" s="55">
        <v>40</v>
      </c>
      <c r="I13" s="55">
        <v>80</v>
      </c>
      <c r="J13" s="36">
        <v>14</v>
      </c>
      <c r="K13" s="20" t="s">
        <v>50</v>
      </c>
      <c r="L13" s="20">
        <v>3</v>
      </c>
      <c r="M13" s="20">
        <v>1</v>
      </c>
      <c r="N13" s="20">
        <v>4</v>
      </c>
      <c r="O13" s="20" t="s">
        <v>691</v>
      </c>
      <c r="P13" s="19" t="str">
        <f>VLOOKUP(Q13,'[2]DS Giáo viên'!A$2:B$538,2,0)</f>
        <v>00129</v>
      </c>
      <c r="Q13" s="19" t="s">
        <v>284</v>
      </c>
      <c r="R13" s="20">
        <v>1</v>
      </c>
      <c r="S13" s="20">
        <v>8</v>
      </c>
    </row>
    <row r="14" spans="1:19" ht="25.5" customHeight="1">
      <c r="A14" s="36">
        <v>10</v>
      </c>
      <c r="B14" s="25" t="s">
        <v>281</v>
      </c>
      <c r="C14" s="19" t="s">
        <v>282</v>
      </c>
      <c r="D14" s="19" t="s">
        <v>84</v>
      </c>
      <c r="E14" s="36">
        <v>2</v>
      </c>
      <c r="F14" s="17" t="str">
        <f t="shared" si="0"/>
        <v>PSF0009_TT_D2_HK1_2223_20</v>
      </c>
      <c r="G14" s="55">
        <v>3</v>
      </c>
      <c r="H14" s="55">
        <v>40</v>
      </c>
      <c r="I14" s="55">
        <v>80</v>
      </c>
      <c r="J14" s="36">
        <v>14</v>
      </c>
      <c r="K14" s="20" t="s">
        <v>50</v>
      </c>
      <c r="L14" s="20">
        <v>4</v>
      </c>
      <c r="M14" s="20">
        <v>1</v>
      </c>
      <c r="N14" s="20">
        <v>4</v>
      </c>
      <c r="O14" s="20" t="s">
        <v>691</v>
      </c>
      <c r="P14" s="19" t="str">
        <f>VLOOKUP(Q14,'[2]DS Giáo viên'!A$2:B$538,2,0)</f>
        <v>00622</v>
      </c>
      <c r="Q14" s="19" t="s">
        <v>285</v>
      </c>
      <c r="R14" s="20">
        <v>1</v>
      </c>
      <c r="S14" s="20">
        <v>8</v>
      </c>
    </row>
    <row r="15" spans="1:19" ht="23.25" customHeight="1">
      <c r="A15" s="36">
        <v>11</v>
      </c>
      <c r="B15" s="25" t="s">
        <v>281</v>
      </c>
      <c r="C15" s="19" t="s">
        <v>282</v>
      </c>
      <c r="D15" s="19" t="s">
        <v>84</v>
      </c>
      <c r="E15" s="36">
        <v>2</v>
      </c>
      <c r="F15" s="17" t="str">
        <f t="shared" si="0"/>
        <v>PSF0009_TT_D2_HK1_2223_20</v>
      </c>
      <c r="G15" s="55">
        <v>4</v>
      </c>
      <c r="H15" s="55">
        <v>40</v>
      </c>
      <c r="I15" s="55">
        <v>80</v>
      </c>
      <c r="J15" s="36">
        <v>14</v>
      </c>
      <c r="K15" s="20" t="s">
        <v>50</v>
      </c>
      <c r="L15" s="20">
        <v>5</v>
      </c>
      <c r="M15" s="20">
        <v>1</v>
      </c>
      <c r="N15" s="20">
        <v>4</v>
      </c>
      <c r="O15" s="20" t="s">
        <v>691</v>
      </c>
      <c r="P15" s="19" t="str">
        <f>VLOOKUP(Q15,'[2]DS Giáo viên'!A$2:B$538,2,0)</f>
        <v>00007777</v>
      </c>
      <c r="Q15" s="19" t="s">
        <v>286</v>
      </c>
      <c r="R15" s="20">
        <v>1</v>
      </c>
      <c r="S15" s="20">
        <v>8</v>
      </c>
    </row>
    <row r="16" spans="1:19" ht="25.5" customHeight="1">
      <c r="A16" s="36">
        <v>12</v>
      </c>
      <c r="B16" s="25" t="s">
        <v>281</v>
      </c>
      <c r="C16" s="19" t="s">
        <v>282</v>
      </c>
      <c r="D16" s="19" t="s">
        <v>84</v>
      </c>
      <c r="E16" s="36">
        <v>2</v>
      </c>
      <c r="F16" s="17" t="str">
        <f t="shared" si="0"/>
        <v>PSF0009_TT_D2_HK1_2223_20</v>
      </c>
      <c r="G16" s="55">
        <v>5</v>
      </c>
      <c r="H16" s="55">
        <v>40</v>
      </c>
      <c r="I16" s="55">
        <v>80</v>
      </c>
      <c r="J16" s="36">
        <v>14</v>
      </c>
      <c r="K16" s="20" t="s">
        <v>50</v>
      </c>
      <c r="L16" s="20">
        <v>6</v>
      </c>
      <c r="M16" s="20">
        <v>1</v>
      </c>
      <c r="N16" s="20">
        <v>4</v>
      </c>
      <c r="O16" s="20" t="s">
        <v>691</v>
      </c>
      <c r="P16" s="19" t="str">
        <f>VLOOKUP(Q16,'[2]DS Giáo viên'!A$2:B$538,2,0)</f>
        <v>00438</v>
      </c>
      <c r="Q16" s="19" t="s">
        <v>287</v>
      </c>
      <c r="R16" s="20">
        <v>1</v>
      </c>
      <c r="S16" s="20">
        <v>8</v>
      </c>
    </row>
    <row r="17" spans="1:19" ht="25.5" customHeight="1">
      <c r="A17" s="36">
        <v>13</v>
      </c>
      <c r="B17" s="25" t="s">
        <v>281</v>
      </c>
      <c r="C17" s="19" t="s">
        <v>282</v>
      </c>
      <c r="D17" s="19" t="s">
        <v>84</v>
      </c>
      <c r="E17" s="36">
        <v>2</v>
      </c>
      <c r="F17" s="17" t="str">
        <f t="shared" si="0"/>
        <v>PSF0009_TT_D2_HK1_2223_20</v>
      </c>
      <c r="G17" s="55">
        <v>6</v>
      </c>
      <c r="H17" s="55">
        <v>40</v>
      </c>
      <c r="I17" s="55">
        <v>80</v>
      </c>
      <c r="J17" s="36">
        <v>14</v>
      </c>
      <c r="K17" s="20" t="s">
        <v>51</v>
      </c>
      <c r="L17" s="20">
        <v>2</v>
      </c>
      <c r="M17" s="20">
        <v>6</v>
      </c>
      <c r="N17" s="20">
        <v>9</v>
      </c>
      <c r="O17" s="20" t="s">
        <v>691</v>
      </c>
      <c r="P17" s="19" t="str">
        <f>VLOOKUP(Q17,'[2]DS Giáo viên'!A$2:B$538,2,0)</f>
        <v>00438</v>
      </c>
      <c r="Q17" s="19" t="s">
        <v>287</v>
      </c>
      <c r="R17" s="20">
        <v>1</v>
      </c>
      <c r="S17" s="20">
        <v>8</v>
      </c>
    </row>
    <row r="18" spans="1:19" ht="25.5" customHeight="1">
      <c r="A18" s="36">
        <v>14</v>
      </c>
      <c r="B18" s="25" t="s">
        <v>281</v>
      </c>
      <c r="C18" s="19" t="s">
        <v>282</v>
      </c>
      <c r="D18" s="19" t="s">
        <v>84</v>
      </c>
      <c r="E18" s="36">
        <v>2</v>
      </c>
      <c r="F18" s="17" t="str">
        <f t="shared" si="0"/>
        <v>PSF0009_TT_D2_HK1_2223_20</v>
      </c>
      <c r="G18" s="55">
        <v>7</v>
      </c>
      <c r="H18" s="55">
        <v>40</v>
      </c>
      <c r="I18" s="55">
        <v>80</v>
      </c>
      <c r="J18" s="36">
        <v>14</v>
      </c>
      <c r="K18" s="20" t="s">
        <v>51</v>
      </c>
      <c r="L18" s="20">
        <v>3</v>
      </c>
      <c r="M18" s="20">
        <v>6</v>
      </c>
      <c r="N18" s="20">
        <v>9</v>
      </c>
      <c r="O18" s="20" t="s">
        <v>691</v>
      </c>
      <c r="P18" s="19" t="str">
        <f>VLOOKUP(Q18,'[2]DS Giáo viên'!A$2:B$538,2,0)</f>
        <v>00007777</v>
      </c>
      <c r="Q18" s="19" t="s">
        <v>286</v>
      </c>
      <c r="R18" s="20">
        <v>1</v>
      </c>
      <c r="S18" s="20">
        <v>8</v>
      </c>
    </row>
    <row r="19" spans="1:19" ht="25.5" customHeight="1">
      <c r="A19" s="36">
        <v>15</v>
      </c>
      <c r="B19" s="25" t="s">
        <v>281</v>
      </c>
      <c r="C19" s="19" t="s">
        <v>282</v>
      </c>
      <c r="D19" s="19" t="s">
        <v>84</v>
      </c>
      <c r="E19" s="36">
        <v>2</v>
      </c>
      <c r="F19" s="17" t="str">
        <f t="shared" si="0"/>
        <v>PSF0009_TT_D2_HK1_2223_20</v>
      </c>
      <c r="G19" s="55">
        <v>8</v>
      </c>
      <c r="H19" s="55">
        <v>40</v>
      </c>
      <c r="I19" s="55">
        <v>80</v>
      </c>
      <c r="J19" s="36">
        <v>14</v>
      </c>
      <c r="K19" s="20" t="s">
        <v>51</v>
      </c>
      <c r="L19" s="20">
        <v>4</v>
      </c>
      <c r="M19" s="20">
        <v>6</v>
      </c>
      <c r="N19" s="20">
        <v>9</v>
      </c>
      <c r="O19" s="20" t="s">
        <v>691</v>
      </c>
      <c r="P19" s="19" t="str">
        <f>VLOOKUP(Q19,'[2]DS Giáo viên'!A$2:B$538,2,0)</f>
        <v>00130</v>
      </c>
      <c r="Q19" s="19" t="s">
        <v>283</v>
      </c>
      <c r="R19" s="20">
        <v>1</v>
      </c>
      <c r="S19" s="20">
        <v>8</v>
      </c>
    </row>
    <row r="20" spans="1:19" ht="25.5" customHeight="1">
      <c r="A20" s="36">
        <v>16</v>
      </c>
      <c r="B20" s="25" t="s">
        <v>281</v>
      </c>
      <c r="C20" s="19" t="s">
        <v>282</v>
      </c>
      <c r="D20" s="19" t="s">
        <v>84</v>
      </c>
      <c r="E20" s="36">
        <v>2</v>
      </c>
      <c r="F20" s="17" t="str">
        <f t="shared" si="0"/>
        <v>PSF0009_TT_D2_HK1_2223_20</v>
      </c>
      <c r="G20" s="55">
        <v>9</v>
      </c>
      <c r="H20" s="55">
        <v>40</v>
      </c>
      <c r="I20" s="55">
        <v>80</v>
      </c>
      <c r="J20" s="36">
        <v>14</v>
      </c>
      <c r="K20" s="20" t="s">
        <v>51</v>
      </c>
      <c r="L20" s="20">
        <v>5</v>
      </c>
      <c r="M20" s="20">
        <v>6</v>
      </c>
      <c r="N20" s="20">
        <v>9</v>
      </c>
      <c r="O20" s="20" t="s">
        <v>691</v>
      </c>
      <c r="P20" s="19" t="str">
        <f>VLOOKUP(Q20,'[2]DS Giáo viên'!A$2:B$538,2,0)</f>
        <v>00129</v>
      </c>
      <c r="Q20" s="19" t="s">
        <v>284</v>
      </c>
      <c r="R20" s="20">
        <v>1</v>
      </c>
      <c r="S20" s="20">
        <v>8</v>
      </c>
    </row>
    <row r="21" spans="1:21" ht="29.25" customHeight="1">
      <c r="A21" s="36">
        <v>17</v>
      </c>
      <c r="B21" s="25" t="s">
        <v>281</v>
      </c>
      <c r="C21" s="19" t="s">
        <v>282</v>
      </c>
      <c r="D21" s="19" t="s">
        <v>84</v>
      </c>
      <c r="E21" s="36">
        <v>2</v>
      </c>
      <c r="F21" s="17" t="str">
        <f t="shared" si="0"/>
        <v>PSF0009_TT_D2_HK1_2223_20</v>
      </c>
      <c r="G21" s="55">
        <v>10</v>
      </c>
      <c r="H21" s="55">
        <v>40</v>
      </c>
      <c r="I21" s="55">
        <v>80</v>
      </c>
      <c r="J21" s="36">
        <v>14</v>
      </c>
      <c r="K21" s="20" t="s">
        <v>51</v>
      </c>
      <c r="L21" s="20">
        <v>6</v>
      </c>
      <c r="M21" s="20">
        <v>6</v>
      </c>
      <c r="N21" s="20">
        <v>9</v>
      </c>
      <c r="O21" s="20" t="s">
        <v>691</v>
      </c>
      <c r="P21" s="19" t="str">
        <f>VLOOKUP(Q21,'[2]DS Giáo viên'!A$2:B$538,2,0)</f>
        <v>00622</v>
      </c>
      <c r="Q21" s="19" t="s">
        <v>285</v>
      </c>
      <c r="R21" s="20">
        <v>1</v>
      </c>
      <c r="S21" s="20">
        <v>8</v>
      </c>
      <c r="U21" s="32"/>
    </row>
    <row r="22" spans="1:21" ht="29.25" customHeight="1">
      <c r="A22" s="36">
        <v>18</v>
      </c>
      <c r="B22" s="25" t="s">
        <v>281</v>
      </c>
      <c r="C22" s="19" t="s">
        <v>282</v>
      </c>
      <c r="D22" s="19" t="s">
        <v>84</v>
      </c>
      <c r="E22" s="36">
        <v>2</v>
      </c>
      <c r="F22" s="17" t="str">
        <f t="shared" si="0"/>
        <v>PSF0009_TT_D2_HK1_2223_20</v>
      </c>
      <c r="G22" s="55">
        <v>11</v>
      </c>
      <c r="H22" s="55">
        <v>40</v>
      </c>
      <c r="I22" s="55">
        <v>80</v>
      </c>
      <c r="J22" s="36">
        <v>14</v>
      </c>
      <c r="K22" s="20" t="s">
        <v>50</v>
      </c>
      <c r="L22" s="20">
        <v>6</v>
      </c>
      <c r="M22" s="20">
        <v>1</v>
      </c>
      <c r="N22" s="20">
        <v>4</v>
      </c>
      <c r="O22" s="20" t="s">
        <v>692</v>
      </c>
      <c r="P22" s="19" t="str">
        <f>VLOOKUP(Q22,'[2]DS Giáo viên'!A$2:B$538,2,0)</f>
        <v>00330</v>
      </c>
      <c r="Q22" s="19" t="s">
        <v>185</v>
      </c>
      <c r="R22" s="20">
        <v>1</v>
      </c>
      <c r="S22" s="20">
        <v>8</v>
      </c>
      <c r="U22" s="32"/>
    </row>
    <row r="23" spans="1:21" ht="25.5" customHeight="1">
      <c r="A23" s="36">
        <v>19</v>
      </c>
      <c r="B23" s="25" t="s">
        <v>281</v>
      </c>
      <c r="C23" s="19" t="s">
        <v>282</v>
      </c>
      <c r="D23" s="19" t="s">
        <v>84</v>
      </c>
      <c r="E23" s="36">
        <v>2</v>
      </c>
      <c r="F23" s="17" t="str">
        <f t="shared" si="0"/>
        <v>PSF0009_TT_D2_HK1_2223_20</v>
      </c>
      <c r="G23" s="55">
        <v>12</v>
      </c>
      <c r="H23" s="55">
        <v>40</v>
      </c>
      <c r="I23" s="55">
        <v>80</v>
      </c>
      <c r="J23" s="36">
        <v>14</v>
      </c>
      <c r="K23" s="20" t="s">
        <v>51</v>
      </c>
      <c r="L23" s="20">
        <v>6</v>
      </c>
      <c r="M23" s="20">
        <v>6</v>
      </c>
      <c r="N23" s="20">
        <v>9</v>
      </c>
      <c r="O23" s="20" t="s">
        <v>692</v>
      </c>
      <c r="P23" s="19" t="str">
        <f>VLOOKUP(Q23,'[2]DS Giáo viên'!A$2:B$538,2,0)</f>
        <v>00129</v>
      </c>
      <c r="Q23" s="19" t="s">
        <v>284</v>
      </c>
      <c r="R23" s="20">
        <v>1</v>
      </c>
      <c r="S23" s="20">
        <v>8</v>
      </c>
      <c r="U23" s="32"/>
    </row>
    <row r="24" spans="1:21" ht="25.5" customHeight="1">
      <c r="A24" s="36">
        <v>20</v>
      </c>
      <c r="B24" s="25" t="s">
        <v>281</v>
      </c>
      <c r="C24" s="19" t="s">
        <v>282</v>
      </c>
      <c r="D24" s="19" t="s">
        <v>84</v>
      </c>
      <c r="E24" s="36">
        <v>2</v>
      </c>
      <c r="F24" s="17" t="str">
        <f t="shared" si="0"/>
        <v>PSF0009_TT_D2_HK1_2223_20</v>
      </c>
      <c r="G24" s="55">
        <v>13</v>
      </c>
      <c r="H24" s="55">
        <v>40</v>
      </c>
      <c r="I24" s="55">
        <v>80</v>
      </c>
      <c r="J24" s="36">
        <v>14</v>
      </c>
      <c r="K24" s="20" t="s">
        <v>51</v>
      </c>
      <c r="L24" s="20">
        <v>5</v>
      </c>
      <c r="M24" s="20">
        <v>6</v>
      </c>
      <c r="N24" s="20">
        <v>9</v>
      </c>
      <c r="O24" s="20" t="s">
        <v>692</v>
      </c>
      <c r="P24" s="19" t="str">
        <f>VLOOKUP(Q24,'[2]DS Giáo viên'!A$2:B$538,2,0)</f>
        <v>00130</v>
      </c>
      <c r="Q24" s="19" t="s">
        <v>283</v>
      </c>
      <c r="R24" s="20">
        <v>1</v>
      </c>
      <c r="S24" s="20">
        <v>8</v>
      </c>
      <c r="U24" s="32"/>
    </row>
    <row r="25" spans="1:21" ht="25.5" customHeight="1">
      <c r="A25" s="36">
        <v>21</v>
      </c>
      <c r="B25" s="25" t="s">
        <v>339</v>
      </c>
      <c r="C25" s="19" t="s">
        <v>340</v>
      </c>
      <c r="D25" s="19" t="s">
        <v>84</v>
      </c>
      <c r="E25" s="36">
        <v>2</v>
      </c>
      <c r="F25" s="17" t="str">
        <f t="shared" si="0"/>
        <v>PSF0011_TT_D2_HK1_2223_20</v>
      </c>
      <c r="G25" s="55">
        <v>1</v>
      </c>
      <c r="H25" s="55">
        <v>40</v>
      </c>
      <c r="I25" s="55">
        <v>80</v>
      </c>
      <c r="J25" s="36">
        <v>14</v>
      </c>
      <c r="K25" s="20" t="s">
        <v>50</v>
      </c>
      <c r="L25" s="20">
        <v>2</v>
      </c>
      <c r="M25" s="20">
        <v>1</v>
      </c>
      <c r="N25" s="20">
        <v>4</v>
      </c>
      <c r="O25" s="20" t="s">
        <v>693</v>
      </c>
      <c r="P25" s="19" t="str">
        <f>VLOOKUP(Q25,'[2]DS Giáo viên'!A$2:B$538,2,0)</f>
        <v>00452</v>
      </c>
      <c r="Q25" s="19" t="s">
        <v>341</v>
      </c>
      <c r="R25" s="20">
        <v>1</v>
      </c>
      <c r="S25" s="20">
        <v>8</v>
      </c>
      <c r="U25" s="32"/>
    </row>
    <row r="26" spans="1:21" ht="25.5" customHeight="1">
      <c r="A26" s="36">
        <v>22</v>
      </c>
      <c r="B26" s="25" t="s">
        <v>339</v>
      </c>
      <c r="C26" s="19" t="s">
        <v>340</v>
      </c>
      <c r="D26" s="19" t="s">
        <v>84</v>
      </c>
      <c r="E26" s="36">
        <v>2</v>
      </c>
      <c r="F26" s="17" t="str">
        <f t="shared" si="0"/>
        <v>PSF0011_TT_D2_HK1_2223_20</v>
      </c>
      <c r="G26" s="55">
        <v>2</v>
      </c>
      <c r="H26" s="55">
        <v>40</v>
      </c>
      <c r="I26" s="55">
        <v>80</v>
      </c>
      <c r="J26" s="36">
        <v>14</v>
      </c>
      <c r="K26" s="20" t="s">
        <v>50</v>
      </c>
      <c r="L26" s="20">
        <v>3</v>
      </c>
      <c r="M26" s="20">
        <v>1</v>
      </c>
      <c r="N26" s="20">
        <v>4</v>
      </c>
      <c r="O26" s="20" t="s">
        <v>693</v>
      </c>
      <c r="P26" s="19" t="str">
        <f>VLOOKUP(Q26,'[2]DS Giáo viên'!A$2:B$538,2,0)</f>
        <v>00133</v>
      </c>
      <c r="Q26" s="19" t="s">
        <v>342</v>
      </c>
      <c r="R26" s="20">
        <v>1</v>
      </c>
      <c r="S26" s="20">
        <v>8</v>
      </c>
      <c r="U26" s="32"/>
    </row>
    <row r="27" spans="1:21" ht="25.5" customHeight="1">
      <c r="A27" s="36">
        <v>23</v>
      </c>
      <c r="B27" s="25" t="s">
        <v>339</v>
      </c>
      <c r="C27" s="19" t="s">
        <v>340</v>
      </c>
      <c r="D27" s="19" t="s">
        <v>84</v>
      </c>
      <c r="E27" s="36">
        <v>2</v>
      </c>
      <c r="F27" s="17" t="str">
        <f t="shared" si="0"/>
        <v>PSF0011_TT_D2_HK1_2223_20</v>
      </c>
      <c r="G27" s="55">
        <v>3</v>
      </c>
      <c r="H27" s="55">
        <v>40</v>
      </c>
      <c r="I27" s="55">
        <v>80</v>
      </c>
      <c r="J27" s="36">
        <v>14</v>
      </c>
      <c r="K27" s="20" t="s">
        <v>50</v>
      </c>
      <c r="L27" s="20">
        <v>4</v>
      </c>
      <c r="M27" s="20">
        <v>1</v>
      </c>
      <c r="N27" s="20">
        <v>4</v>
      </c>
      <c r="O27" s="20" t="s">
        <v>693</v>
      </c>
      <c r="P27" s="19" t="str">
        <f>VLOOKUP(Q27,'[2]DS Giáo viên'!A$2:B$538,2,0)</f>
        <v>00136</v>
      </c>
      <c r="Q27" s="19" t="s">
        <v>343</v>
      </c>
      <c r="R27" s="20">
        <v>1</v>
      </c>
      <c r="S27" s="20">
        <v>8</v>
      </c>
      <c r="U27" s="32"/>
    </row>
    <row r="28" spans="1:21" ht="25.5" customHeight="1">
      <c r="A28" s="36">
        <v>24</v>
      </c>
      <c r="B28" s="25" t="s">
        <v>339</v>
      </c>
      <c r="C28" s="19" t="s">
        <v>340</v>
      </c>
      <c r="D28" s="19" t="s">
        <v>84</v>
      </c>
      <c r="E28" s="36">
        <v>2</v>
      </c>
      <c r="F28" s="17" t="str">
        <f t="shared" si="0"/>
        <v>PSF0011_TT_D2_HK1_2223_20</v>
      </c>
      <c r="G28" s="60">
        <v>4</v>
      </c>
      <c r="H28" s="60">
        <v>40</v>
      </c>
      <c r="I28" s="60">
        <v>80</v>
      </c>
      <c r="J28" s="36">
        <v>14</v>
      </c>
      <c r="K28" s="20" t="s">
        <v>50</v>
      </c>
      <c r="L28" s="20">
        <v>5</v>
      </c>
      <c r="M28" s="20">
        <v>1</v>
      </c>
      <c r="N28" s="20">
        <v>4</v>
      </c>
      <c r="O28" s="20" t="s">
        <v>693</v>
      </c>
      <c r="P28" s="19" t="e">
        <f>VLOOKUP(Q28,'[2]DS Giáo viên'!A$2:B$538,2,0)</f>
        <v>#N/A</v>
      </c>
      <c r="Q28" s="19" t="s">
        <v>738</v>
      </c>
      <c r="R28" s="20">
        <v>1</v>
      </c>
      <c r="S28" s="20">
        <v>8</v>
      </c>
      <c r="U28" s="32"/>
    </row>
    <row r="29" spans="1:21" ht="25.5" customHeight="1">
      <c r="A29" s="36">
        <v>25</v>
      </c>
      <c r="B29" s="25" t="s">
        <v>339</v>
      </c>
      <c r="C29" s="19" t="s">
        <v>340</v>
      </c>
      <c r="D29" s="19" t="s">
        <v>84</v>
      </c>
      <c r="E29" s="36">
        <v>2</v>
      </c>
      <c r="F29" s="17" t="str">
        <f t="shared" si="0"/>
        <v>PSF0011_TT_D2_HK1_2223_20</v>
      </c>
      <c r="G29" s="60">
        <v>5</v>
      </c>
      <c r="H29" s="60">
        <v>40</v>
      </c>
      <c r="I29" s="60">
        <v>80</v>
      </c>
      <c r="J29" s="36">
        <v>14</v>
      </c>
      <c r="K29" s="20" t="s">
        <v>50</v>
      </c>
      <c r="L29" s="20">
        <v>6</v>
      </c>
      <c r="M29" s="20">
        <v>1</v>
      </c>
      <c r="N29" s="20">
        <v>4</v>
      </c>
      <c r="O29" s="20" t="s">
        <v>693</v>
      </c>
      <c r="P29" s="19" t="str">
        <f>VLOOKUP(Q29,'[2]DS Giáo viên'!A$2:B$538,2,0)</f>
        <v>00373</v>
      </c>
      <c r="Q29" s="19" t="s">
        <v>172</v>
      </c>
      <c r="R29" s="20">
        <v>1</v>
      </c>
      <c r="S29" s="20">
        <v>8</v>
      </c>
      <c r="U29" s="32"/>
    </row>
    <row r="30" spans="1:21" ht="25.5" customHeight="1">
      <c r="A30" s="36">
        <v>26</v>
      </c>
      <c r="B30" s="25" t="s">
        <v>339</v>
      </c>
      <c r="C30" s="19" t="s">
        <v>340</v>
      </c>
      <c r="D30" s="19" t="s">
        <v>84</v>
      </c>
      <c r="E30" s="36">
        <v>2</v>
      </c>
      <c r="F30" s="17" t="str">
        <f t="shared" si="0"/>
        <v>PSF0011_TT_D2_HK1_2223_20</v>
      </c>
      <c r="G30" s="60">
        <v>6</v>
      </c>
      <c r="H30" s="60">
        <v>40</v>
      </c>
      <c r="I30" s="60">
        <v>80</v>
      </c>
      <c r="J30" s="36">
        <v>14</v>
      </c>
      <c r="K30" s="20" t="s">
        <v>51</v>
      </c>
      <c r="L30" s="20">
        <v>2</v>
      </c>
      <c r="M30" s="20">
        <v>6</v>
      </c>
      <c r="N30" s="20">
        <v>9</v>
      </c>
      <c r="O30" s="20" t="s">
        <v>693</v>
      </c>
      <c r="P30" s="19" t="str">
        <f>VLOOKUP(Q30,'[2]DS Giáo viên'!A$2:B$538,2,0)</f>
        <v>00346</v>
      </c>
      <c r="Q30" s="19" t="s">
        <v>100</v>
      </c>
      <c r="R30" s="20">
        <v>1</v>
      </c>
      <c r="S30" s="20">
        <v>8</v>
      </c>
      <c r="U30" s="32"/>
    </row>
    <row r="31" spans="1:21" ht="25.5" customHeight="1">
      <c r="A31" s="36">
        <v>27</v>
      </c>
      <c r="B31" s="25" t="s">
        <v>339</v>
      </c>
      <c r="C31" s="19" t="s">
        <v>340</v>
      </c>
      <c r="D31" s="19" t="s">
        <v>84</v>
      </c>
      <c r="E31" s="36">
        <v>2</v>
      </c>
      <c r="F31" s="17" t="str">
        <f t="shared" si="0"/>
        <v>PSF0011_TT_D2_HK1_2223_20</v>
      </c>
      <c r="G31" s="60">
        <v>7</v>
      </c>
      <c r="H31" s="60">
        <v>40</v>
      </c>
      <c r="I31" s="60">
        <v>80</v>
      </c>
      <c r="J31" s="36">
        <v>14</v>
      </c>
      <c r="K31" s="20" t="s">
        <v>51</v>
      </c>
      <c r="L31" s="20">
        <v>3</v>
      </c>
      <c r="M31" s="20">
        <v>6</v>
      </c>
      <c r="N31" s="20">
        <v>9</v>
      </c>
      <c r="O31" s="20" t="s">
        <v>693</v>
      </c>
      <c r="P31" s="19" t="str">
        <f>VLOOKUP(Q31,'[2]DS Giáo viên'!A$2:B$538,2,0)</f>
        <v>00135</v>
      </c>
      <c r="Q31" s="19" t="s">
        <v>102</v>
      </c>
      <c r="R31" s="20">
        <v>1</v>
      </c>
      <c r="S31" s="20">
        <v>8</v>
      </c>
      <c r="U31" s="32"/>
    </row>
    <row r="32" spans="1:21" ht="25.5" customHeight="1">
      <c r="A32" s="36">
        <v>28</v>
      </c>
      <c r="B32" s="25" t="s">
        <v>339</v>
      </c>
      <c r="C32" s="19" t="s">
        <v>340</v>
      </c>
      <c r="D32" s="19" t="s">
        <v>84</v>
      </c>
      <c r="E32" s="36">
        <v>2</v>
      </c>
      <c r="F32" s="17" t="str">
        <f t="shared" si="0"/>
        <v>PSF0011_TT_D2_HK1_2223_20</v>
      </c>
      <c r="G32" s="60">
        <v>8</v>
      </c>
      <c r="H32" s="60">
        <v>40</v>
      </c>
      <c r="I32" s="60">
        <v>80</v>
      </c>
      <c r="J32" s="36">
        <v>14</v>
      </c>
      <c r="K32" s="20" t="s">
        <v>51</v>
      </c>
      <c r="L32" s="20">
        <v>4</v>
      </c>
      <c r="M32" s="20">
        <v>6</v>
      </c>
      <c r="N32" s="20">
        <v>9</v>
      </c>
      <c r="O32" s="20" t="s">
        <v>693</v>
      </c>
      <c r="P32" s="19" t="str">
        <f>VLOOKUP(Q32,'[2]DS Giáo viên'!A$2:B$538,2,0)</f>
        <v>00452</v>
      </c>
      <c r="Q32" s="19" t="s">
        <v>341</v>
      </c>
      <c r="R32" s="20">
        <v>1</v>
      </c>
      <c r="S32" s="20">
        <v>8</v>
      </c>
      <c r="U32" s="32"/>
    </row>
    <row r="33" spans="1:21" ht="25.5" customHeight="1">
      <c r="A33" s="36">
        <v>29</v>
      </c>
      <c r="B33" s="25" t="s">
        <v>339</v>
      </c>
      <c r="C33" s="19" t="s">
        <v>340</v>
      </c>
      <c r="D33" s="19" t="s">
        <v>84</v>
      </c>
      <c r="E33" s="36">
        <v>2</v>
      </c>
      <c r="F33" s="17" t="str">
        <f t="shared" si="0"/>
        <v>PSF0011_TT_D2_HK1_2223_20</v>
      </c>
      <c r="G33" s="60">
        <v>9</v>
      </c>
      <c r="H33" s="60">
        <v>40</v>
      </c>
      <c r="I33" s="60">
        <v>80</v>
      </c>
      <c r="J33" s="36">
        <v>14</v>
      </c>
      <c r="K33" s="20" t="s">
        <v>51</v>
      </c>
      <c r="L33" s="20">
        <v>5</v>
      </c>
      <c r="M33" s="20">
        <v>6</v>
      </c>
      <c r="N33" s="20">
        <v>9</v>
      </c>
      <c r="O33" s="20" t="s">
        <v>693</v>
      </c>
      <c r="P33" s="19" t="str">
        <f>VLOOKUP(Q33,'[2]DS Giáo viên'!A$2:B$538,2,0)</f>
        <v>00373</v>
      </c>
      <c r="Q33" s="19" t="s">
        <v>172</v>
      </c>
      <c r="R33" s="20">
        <v>1</v>
      </c>
      <c r="S33" s="20">
        <v>8</v>
      </c>
      <c r="U33" s="32"/>
    </row>
    <row r="34" spans="1:21" ht="25.5" customHeight="1">
      <c r="A34" s="36">
        <v>30</v>
      </c>
      <c r="B34" s="25" t="s">
        <v>339</v>
      </c>
      <c r="C34" s="19" t="s">
        <v>340</v>
      </c>
      <c r="D34" s="19" t="s">
        <v>84</v>
      </c>
      <c r="E34" s="36">
        <v>2</v>
      </c>
      <c r="F34" s="17" t="str">
        <f t="shared" si="0"/>
        <v>PSF0011_TT_D2_HK1_2223_20</v>
      </c>
      <c r="G34" s="60">
        <v>10</v>
      </c>
      <c r="H34" s="60">
        <v>40</v>
      </c>
      <c r="I34" s="60">
        <v>80</v>
      </c>
      <c r="J34" s="36">
        <v>14</v>
      </c>
      <c r="K34" s="20" t="s">
        <v>51</v>
      </c>
      <c r="L34" s="20">
        <v>6</v>
      </c>
      <c r="M34" s="20">
        <v>6</v>
      </c>
      <c r="N34" s="20">
        <v>9</v>
      </c>
      <c r="O34" s="20" t="s">
        <v>693</v>
      </c>
      <c r="P34" s="19" t="str">
        <f>VLOOKUP(Q34,'[2]DS Giáo viên'!A$2:B$538,2,0)</f>
        <v>00136</v>
      </c>
      <c r="Q34" s="19" t="s">
        <v>343</v>
      </c>
      <c r="R34" s="20">
        <v>1</v>
      </c>
      <c r="S34" s="20">
        <v>8</v>
      </c>
      <c r="U34" s="32"/>
    </row>
    <row r="35" spans="1:21" ht="25.5" customHeight="1">
      <c r="A35" s="36">
        <v>31</v>
      </c>
      <c r="B35" s="25" t="s">
        <v>339</v>
      </c>
      <c r="C35" s="19" t="s">
        <v>340</v>
      </c>
      <c r="D35" s="19" t="s">
        <v>84</v>
      </c>
      <c r="E35" s="36">
        <v>2</v>
      </c>
      <c r="F35" s="17" t="str">
        <f t="shared" si="0"/>
        <v>PSF0011_TT_D2_HK1_2223_20</v>
      </c>
      <c r="G35" s="60">
        <v>11</v>
      </c>
      <c r="H35" s="60">
        <v>40</v>
      </c>
      <c r="I35" s="60">
        <v>80</v>
      </c>
      <c r="J35" s="36">
        <v>14</v>
      </c>
      <c r="K35" s="20" t="s">
        <v>50</v>
      </c>
      <c r="L35" s="20">
        <v>6</v>
      </c>
      <c r="M35" s="20">
        <v>1</v>
      </c>
      <c r="N35" s="20">
        <v>4</v>
      </c>
      <c r="O35" s="20" t="s">
        <v>694</v>
      </c>
      <c r="P35" s="19" t="e">
        <f>VLOOKUP(Q35,'[2]DS Giáo viên'!A$2:B$538,2,0)</f>
        <v>#N/A</v>
      </c>
      <c r="Q35" s="19" t="s">
        <v>738</v>
      </c>
      <c r="R35" s="20">
        <v>1</v>
      </c>
      <c r="S35" s="20">
        <v>8</v>
      </c>
      <c r="U35" s="32"/>
    </row>
    <row r="36" spans="1:21" ht="25.5" customHeight="1">
      <c r="A36" s="36">
        <v>32</v>
      </c>
      <c r="B36" s="25" t="s">
        <v>339</v>
      </c>
      <c r="C36" s="19" t="s">
        <v>340</v>
      </c>
      <c r="D36" s="19" t="s">
        <v>84</v>
      </c>
      <c r="E36" s="36">
        <v>2</v>
      </c>
      <c r="F36" s="17" t="str">
        <f t="shared" si="0"/>
        <v>PSF0011_TT_D2_HK1_2223_20</v>
      </c>
      <c r="G36" s="60">
        <v>12</v>
      </c>
      <c r="H36" s="60">
        <v>40</v>
      </c>
      <c r="I36" s="60">
        <v>80</v>
      </c>
      <c r="J36" s="36">
        <v>14</v>
      </c>
      <c r="K36" s="20" t="s">
        <v>51</v>
      </c>
      <c r="L36" s="20">
        <v>6</v>
      </c>
      <c r="M36" s="20">
        <v>6</v>
      </c>
      <c r="N36" s="20">
        <v>9</v>
      </c>
      <c r="O36" s="20" t="s">
        <v>694</v>
      </c>
      <c r="P36" s="19" t="str">
        <f>VLOOKUP(Q36,'[2]DS Giáo viên'!A$2:B$538,2,0)</f>
        <v>00133</v>
      </c>
      <c r="Q36" s="19" t="s">
        <v>342</v>
      </c>
      <c r="R36" s="20">
        <v>1</v>
      </c>
      <c r="S36" s="20">
        <v>8</v>
      </c>
      <c r="U36" s="32"/>
    </row>
    <row r="37" spans="1:21" ht="25.5" customHeight="1">
      <c r="A37" s="36">
        <v>33</v>
      </c>
      <c r="B37" s="29" t="s">
        <v>288</v>
      </c>
      <c r="C37" s="23" t="s">
        <v>289</v>
      </c>
      <c r="D37" s="23" t="s">
        <v>292</v>
      </c>
      <c r="E37" s="36">
        <v>2</v>
      </c>
      <c r="F37" s="17" t="str">
        <f t="shared" si="0"/>
        <v>CIF0001_QLV+QDL+VDL+VTT_D2_HK1_2223_20</v>
      </c>
      <c r="G37" s="60">
        <v>1</v>
      </c>
      <c r="H37" s="60">
        <v>40</v>
      </c>
      <c r="I37" s="60">
        <v>75</v>
      </c>
      <c r="J37" s="36">
        <v>14</v>
      </c>
      <c r="K37" s="60" t="s">
        <v>50</v>
      </c>
      <c r="L37" s="20">
        <v>6</v>
      </c>
      <c r="M37" s="20">
        <v>1</v>
      </c>
      <c r="N37" s="20">
        <v>4</v>
      </c>
      <c r="O37" s="20" t="s">
        <v>705</v>
      </c>
      <c r="P37" s="19" t="str">
        <f>VLOOKUP(Q37,'[2]DS Giáo viên'!A$2:B$538,2,0)</f>
        <v>00198</v>
      </c>
      <c r="Q37" s="19" t="s">
        <v>290</v>
      </c>
      <c r="R37" s="20">
        <v>1</v>
      </c>
      <c r="S37" s="20">
        <v>8</v>
      </c>
      <c r="U37" s="32"/>
    </row>
    <row r="38" spans="1:21" ht="25.5" customHeight="1">
      <c r="A38" s="36">
        <v>34</v>
      </c>
      <c r="B38" s="29" t="s">
        <v>293</v>
      </c>
      <c r="C38" s="23" t="s">
        <v>294</v>
      </c>
      <c r="D38" s="23" t="s">
        <v>292</v>
      </c>
      <c r="E38" s="36">
        <v>3</v>
      </c>
      <c r="F38" s="17" t="str">
        <f t="shared" si="0"/>
        <v>CIF2011_QLV+QDL+VDL+VTT_D2_HK1_2223_20</v>
      </c>
      <c r="G38" s="60">
        <v>1</v>
      </c>
      <c r="H38" s="60">
        <v>40</v>
      </c>
      <c r="I38" s="60">
        <v>75</v>
      </c>
      <c r="J38" s="36">
        <v>14</v>
      </c>
      <c r="K38" s="60" t="s">
        <v>51</v>
      </c>
      <c r="L38" s="20">
        <v>3</v>
      </c>
      <c r="M38" s="20">
        <v>6</v>
      </c>
      <c r="N38" s="20">
        <v>8</v>
      </c>
      <c r="O38" s="20" t="s">
        <v>684</v>
      </c>
      <c r="P38" s="19" t="str">
        <f>VLOOKUP(Q38,'[2]DS Giáo viên'!A$2:B$538,2,0)</f>
        <v>00327</v>
      </c>
      <c r="Q38" s="19" t="s">
        <v>295</v>
      </c>
      <c r="R38" s="20">
        <v>1</v>
      </c>
      <c r="S38" s="20">
        <v>8</v>
      </c>
      <c r="U38" s="32"/>
    </row>
    <row r="39" spans="1:21" ht="25.5" customHeight="1">
      <c r="A39" s="36">
        <v>35</v>
      </c>
      <c r="B39" s="29" t="s">
        <v>293</v>
      </c>
      <c r="C39" s="23" t="s">
        <v>294</v>
      </c>
      <c r="D39" s="23" t="s">
        <v>292</v>
      </c>
      <c r="E39" s="36">
        <v>3</v>
      </c>
      <c r="F39" s="17" t="str">
        <f t="shared" si="0"/>
        <v>CIF2011_QLV+QDL+VDL+VTT_D2_HK1_2223_20</v>
      </c>
      <c r="G39" s="60">
        <v>1</v>
      </c>
      <c r="H39" s="60">
        <v>40</v>
      </c>
      <c r="I39" s="60">
        <v>75</v>
      </c>
      <c r="J39" s="36">
        <v>14</v>
      </c>
      <c r="K39" s="60" t="s">
        <v>51</v>
      </c>
      <c r="L39" s="20">
        <v>5</v>
      </c>
      <c r="M39" s="20">
        <v>6</v>
      </c>
      <c r="N39" s="20">
        <v>8</v>
      </c>
      <c r="O39" s="20" t="s">
        <v>699</v>
      </c>
      <c r="P39" s="19" t="str">
        <f>VLOOKUP(Q39,'[2]DS Giáo viên'!A$2:B$538,2,0)</f>
        <v>00327</v>
      </c>
      <c r="Q39" s="19" t="s">
        <v>295</v>
      </c>
      <c r="R39" s="20">
        <v>1</v>
      </c>
      <c r="S39" s="20">
        <v>8</v>
      </c>
      <c r="U39" s="32"/>
    </row>
    <row r="40" spans="1:21" ht="25.5" customHeight="1">
      <c r="A40" s="36">
        <v>36</v>
      </c>
      <c r="B40" s="29" t="s">
        <v>293</v>
      </c>
      <c r="C40" s="23" t="s">
        <v>294</v>
      </c>
      <c r="D40" s="23" t="s">
        <v>292</v>
      </c>
      <c r="E40" s="36">
        <v>3</v>
      </c>
      <c r="F40" s="17" t="str">
        <f t="shared" si="0"/>
        <v>CIF2011_QLV+QDL+VDL+VTT_D2_HK1_2223_20</v>
      </c>
      <c r="G40" s="60">
        <v>2</v>
      </c>
      <c r="H40" s="60">
        <v>40</v>
      </c>
      <c r="I40" s="60">
        <v>75</v>
      </c>
      <c r="J40" s="36">
        <v>14</v>
      </c>
      <c r="K40" s="60" t="s">
        <v>50</v>
      </c>
      <c r="L40" s="20">
        <v>3</v>
      </c>
      <c r="M40" s="20">
        <v>1</v>
      </c>
      <c r="N40" s="20">
        <v>3</v>
      </c>
      <c r="O40" s="20" t="s">
        <v>690</v>
      </c>
      <c r="P40" s="19" t="str">
        <f>VLOOKUP(Q40,'[2]DS Giáo viên'!A$2:B$538,2,0)</f>
        <v>00091</v>
      </c>
      <c r="Q40" s="19" t="s">
        <v>263</v>
      </c>
      <c r="R40" s="20">
        <v>1</v>
      </c>
      <c r="S40" s="20">
        <v>8</v>
      </c>
      <c r="U40" s="32"/>
    </row>
    <row r="41" spans="1:21" ht="25.5" customHeight="1">
      <c r="A41" s="36">
        <v>37</v>
      </c>
      <c r="B41" s="29" t="s">
        <v>293</v>
      </c>
      <c r="C41" s="23" t="s">
        <v>294</v>
      </c>
      <c r="D41" s="23" t="s">
        <v>292</v>
      </c>
      <c r="E41" s="36">
        <v>3</v>
      </c>
      <c r="F41" s="17" t="str">
        <f t="shared" si="0"/>
        <v>CIF2011_QLV+QDL+VDL+VTT_D2_HK1_2223_20</v>
      </c>
      <c r="G41" s="60">
        <v>2</v>
      </c>
      <c r="H41" s="60">
        <v>40</v>
      </c>
      <c r="I41" s="60">
        <v>75</v>
      </c>
      <c r="J41" s="36">
        <v>14</v>
      </c>
      <c r="K41" s="60" t="s">
        <v>50</v>
      </c>
      <c r="L41" s="20">
        <v>5</v>
      </c>
      <c r="M41" s="20">
        <v>1</v>
      </c>
      <c r="N41" s="20">
        <v>3</v>
      </c>
      <c r="O41" s="20" t="s">
        <v>700</v>
      </c>
      <c r="P41" s="19" t="str">
        <f>VLOOKUP(Q41,'[2]DS Giáo viên'!A$2:B$538,2,0)</f>
        <v>00091</v>
      </c>
      <c r="Q41" s="19" t="s">
        <v>263</v>
      </c>
      <c r="R41" s="20">
        <v>1</v>
      </c>
      <c r="S41" s="20">
        <v>8</v>
      </c>
      <c r="U41" s="32"/>
    </row>
    <row r="42" spans="1:21" ht="25.5">
      <c r="A42" s="36">
        <v>38</v>
      </c>
      <c r="B42" s="29" t="s">
        <v>298</v>
      </c>
      <c r="C42" s="23" t="s">
        <v>299</v>
      </c>
      <c r="D42" s="23" t="s">
        <v>302</v>
      </c>
      <c r="E42" s="36">
        <v>3</v>
      </c>
      <c r="F42" s="17" t="str">
        <f t="shared" si="0"/>
        <v>CIF2012_QLV_D2_HK1_2223_20</v>
      </c>
      <c r="G42" s="60">
        <v>1</v>
      </c>
      <c r="H42" s="60">
        <v>10</v>
      </c>
      <c r="I42" s="60">
        <v>40</v>
      </c>
      <c r="J42" s="36">
        <v>14</v>
      </c>
      <c r="K42" s="60" t="s">
        <v>50</v>
      </c>
      <c r="L42" s="20">
        <v>2</v>
      </c>
      <c r="M42" s="20">
        <v>1</v>
      </c>
      <c r="N42" s="20">
        <v>3</v>
      </c>
      <c r="O42" s="20" t="s">
        <v>702</v>
      </c>
      <c r="P42" s="19" t="str">
        <f>VLOOKUP(Q42,'[2]DS Giáo viên'!A$2:B$538,2,0)</f>
        <v>9999</v>
      </c>
      <c r="Q42" s="19" t="s">
        <v>262</v>
      </c>
      <c r="R42" s="20">
        <v>1</v>
      </c>
      <c r="S42" s="20">
        <v>8</v>
      </c>
      <c r="U42" s="32"/>
    </row>
    <row r="43" spans="1:21" ht="25.5">
      <c r="A43" s="36">
        <v>39</v>
      </c>
      <c r="B43" s="29" t="s">
        <v>298</v>
      </c>
      <c r="C43" s="23" t="s">
        <v>299</v>
      </c>
      <c r="D43" s="23" t="s">
        <v>302</v>
      </c>
      <c r="E43" s="36">
        <v>3</v>
      </c>
      <c r="F43" s="17" t="str">
        <f t="shared" si="0"/>
        <v>CIF2012_QLV_D2_HK1_2223_20</v>
      </c>
      <c r="G43" s="60">
        <v>1</v>
      </c>
      <c r="H43" s="60">
        <v>10</v>
      </c>
      <c r="I43" s="60">
        <v>40</v>
      </c>
      <c r="J43" s="36">
        <v>14</v>
      </c>
      <c r="K43" s="60" t="s">
        <v>50</v>
      </c>
      <c r="L43" s="20">
        <v>4</v>
      </c>
      <c r="M43" s="20">
        <v>1</v>
      </c>
      <c r="N43" s="20">
        <v>3</v>
      </c>
      <c r="O43" s="20" t="s">
        <v>702</v>
      </c>
      <c r="P43" s="19" t="str">
        <f>VLOOKUP(Q43,'[2]DS Giáo viên'!A$2:B$538,2,0)</f>
        <v>9999</v>
      </c>
      <c r="Q43" s="19" t="s">
        <v>262</v>
      </c>
      <c r="R43" s="20">
        <v>1</v>
      </c>
      <c r="S43" s="20">
        <v>8</v>
      </c>
      <c r="U43" s="32"/>
    </row>
    <row r="44" spans="1:21" ht="25.5" customHeight="1">
      <c r="A44" s="36">
        <v>40</v>
      </c>
      <c r="B44" s="29" t="s">
        <v>300</v>
      </c>
      <c r="C44" s="23" t="s">
        <v>301</v>
      </c>
      <c r="D44" s="23" t="s">
        <v>303</v>
      </c>
      <c r="E44" s="36">
        <v>3</v>
      </c>
      <c r="F44" s="17" t="str">
        <f t="shared" si="0"/>
        <v>CIF2126_QDL_D2_HK1_2223_20</v>
      </c>
      <c r="G44" s="60">
        <v>1</v>
      </c>
      <c r="H44" s="60">
        <v>5</v>
      </c>
      <c r="I44" s="60">
        <v>10</v>
      </c>
      <c r="J44" s="36">
        <v>14</v>
      </c>
      <c r="K44" s="60" t="s">
        <v>51</v>
      </c>
      <c r="L44" s="20">
        <v>2</v>
      </c>
      <c r="M44" s="20">
        <v>6</v>
      </c>
      <c r="N44" s="20">
        <v>8</v>
      </c>
      <c r="O44" s="20" t="s">
        <v>720</v>
      </c>
      <c r="P44" s="19" t="str">
        <f>VLOOKUP(Q44,'[2]DS Giáo viên'!A$2:B$538,2,0)</f>
        <v>07</v>
      </c>
      <c r="Q44" s="19" t="s">
        <v>250</v>
      </c>
      <c r="R44" s="20">
        <v>1</v>
      </c>
      <c r="S44" s="20">
        <v>8</v>
      </c>
      <c r="U44" s="32"/>
    </row>
    <row r="45" spans="1:21" ht="25.5" customHeight="1">
      <c r="A45" s="36">
        <v>41</v>
      </c>
      <c r="B45" s="29" t="s">
        <v>300</v>
      </c>
      <c r="C45" s="23" t="s">
        <v>301</v>
      </c>
      <c r="D45" s="23" t="s">
        <v>303</v>
      </c>
      <c r="E45" s="36">
        <v>3</v>
      </c>
      <c r="F45" s="17" t="str">
        <f t="shared" si="0"/>
        <v>CIF2126_QDL_D2_HK1_2223_20</v>
      </c>
      <c r="G45" s="60">
        <v>1</v>
      </c>
      <c r="H45" s="60">
        <v>5</v>
      </c>
      <c r="I45" s="60">
        <v>10</v>
      </c>
      <c r="J45" s="36">
        <v>14</v>
      </c>
      <c r="K45" s="60" t="s">
        <v>51</v>
      </c>
      <c r="L45" s="20">
        <v>4</v>
      </c>
      <c r="M45" s="20">
        <v>6</v>
      </c>
      <c r="N45" s="20">
        <v>8</v>
      </c>
      <c r="O45" s="20" t="s">
        <v>702</v>
      </c>
      <c r="P45" s="19" t="str">
        <f>VLOOKUP(Q45,'[2]DS Giáo viên'!A$2:B$538,2,0)</f>
        <v>07</v>
      </c>
      <c r="Q45" s="19" t="s">
        <v>250</v>
      </c>
      <c r="R45" s="20">
        <v>1</v>
      </c>
      <c r="S45" s="20">
        <v>8</v>
      </c>
      <c r="U45" s="32"/>
    </row>
    <row r="46" spans="1:21" ht="25.5" customHeight="1">
      <c r="A46" s="36">
        <v>42</v>
      </c>
      <c r="B46" s="29" t="s">
        <v>304</v>
      </c>
      <c r="C46" s="23" t="s">
        <v>305</v>
      </c>
      <c r="D46" s="23" t="s">
        <v>265</v>
      </c>
      <c r="E46" s="36">
        <v>2</v>
      </c>
      <c r="F46" s="17" t="str">
        <f t="shared" si="0"/>
        <v>CIF2077_VDL+VTT_D2_HK1_2223_20</v>
      </c>
      <c r="G46" s="60">
        <v>1</v>
      </c>
      <c r="H46" s="60">
        <v>40</v>
      </c>
      <c r="I46" s="60">
        <v>80</v>
      </c>
      <c r="J46" s="36">
        <v>14</v>
      </c>
      <c r="K46" s="60" t="s">
        <v>50</v>
      </c>
      <c r="L46" s="20">
        <v>2</v>
      </c>
      <c r="M46" s="20">
        <v>1</v>
      </c>
      <c r="N46" s="20">
        <v>4</v>
      </c>
      <c r="O46" s="20" t="s">
        <v>692</v>
      </c>
      <c r="P46" s="19">
        <f>VLOOKUP(Q46,'[2]DS Giáo viên'!A$2:B$538,2,0)</f>
        <v>170619</v>
      </c>
      <c r="Q46" s="19" t="s">
        <v>261</v>
      </c>
      <c r="R46" s="20">
        <v>1</v>
      </c>
      <c r="S46" s="20">
        <v>8</v>
      </c>
      <c r="U46" s="32"/>
    </row>
    <row r="47" spans="1:21" ht="25.5" customHeight="1">
      <c r="A47" s="36">
        <v>44</v>
      </c>
      <c r="B47" s="29" t="s">
        <v>311</v>
      </c>
      <c r="C47" s="23" t="s">
        <v>312</v>
      </c>
      <c r="D47" s="23" t="s">
        <v>313</v>
      </c>
      <c r="E47" s="19">
        <v>3</v>
      </c>
      <c r="F47" s="17" t="str">
        <f t="shared" si="0"/>
        <v>CIF2159_VDL_D2_HK1_2223_20</v>
      </c>
      <c r="G47" s="60">
        <v>1</v>
      </c>
      <c r="H47" s="60">
        <v>40</v>
      </c>
      <c r="I47" s="60">
        <v>60</v>
      </c>
      <c r="J47" s="36">
        <v>14</v>
      </c>
      <c r="K47" s="60" t="s">
        <v>51</v>
      </c>
      <c r="L47" s="20">
        <v>2</v>
      </c>
      <c r="M47" s="20">
        <v>6</v>
      </c>
      <c r="N47" s="20">
        <v>8</v>
      </c>
      <c r="O47" s="20" t="s">
        <v>711</v>
      </c>
      <c r="P47" s="19" t="str">
        <f>VLOOKUP(Q47,'[2]DS Giáo viên'!A$2:B$538,2,0)</f>
        <v>00370</v>
      </c>
      <c r="Q47" s="19" t="s">
        <v>725</v>
      </c>
      <c r="R47" s="20">
        <v>1</v>
      </c>
      <c r="S47" s="20">
        <v>8</v>
      </c>
      <c r="U47" s="32"/>
    </row>
    <row r="48" spans="1:21" ht="25.5" customHeight="1">
      <c r="A48" s="36">
        <v>45</v>
      </c>
      <c r="B48" s="29" t="s">
        <v>311</v>
      </c>
      <c r="C48" s="23" t="s">
        <v>312</v>
      </c>
      <c r="D48" s="23" t="s">
        <v>313</v>
      </c>
      <c r="E48" s="19">
        <v>3</v>
      </c>
      <c r="F48" s="17" t="str">
        <f t="shared" si="0"/>
        <v>CIF2159_VDL_D2_HK1_2223_20</v>
      </c>
      <c r="G48" s="60">
        <v>1</v>
      </c>
      <c r="H48" s="60">
        <v>40</v>
      </c>
      <c r="I48" s="60">
        <v>60</v>
      </c>
      <c r="J48" s="36">
        <v>14</v>
      </c>
      <c r="K48" s="60" t="s">
        <v>51</v>
      </c>
      <c r="L48" s="20">
        <v>4</v>
      </c>
      <c r="M48" s="20">
        <v>6</v>
      </c>
      <c r="N48" s="20">
        <v>8</v>
      </c>
      <c r="O48" s="20" t="s">
        <v>711</v>
      </c>
      <c r="P48" s="19" t="str">
        <f>VLOOKUP(Q48,'[2]DS Giáo viên'!A$2:B$538,2,0)</f>
        <v>00370</v>
      </c>
      <c r="Q48" s="19" t="s">
        <v>725</v>
      </c>
      <c r="R48" s="20">
        <v>1</v>
      </c>
      <c r="S48" s="20">
        <v>8</v>
      </c>
      <c r="U48" s="32"/>
    </row>
    <row r="49" spans="1:21" ht="25.5" customHeight="1">
      <c r="A49" s="36">
        <v>46</v>
      </c>
      <c r="B49" s="29" t="s">
        <v>314</v>
      </c>
      <c r="C49" s="23" t="s">
        <v>315</v>
      </c>
      <c r="D49" s="23" t="s">
        <v>265</v>
      </c>
      <c r="E49" s="19">
        <v>2</v>
      </c>
      <c r="F49" s="17" t="str">
        <f t="shared" si="0"/>
        <v>CIF1010_VDL+VTT_D2_HK1_2223_20</v>
      </c>
      <c r="G49" s="60">
        <v>1</v>
      </c>
      <c r="H49" s="60">
        <v>40</v>
      </c>
      <c r="I49" s="60">
        <v>80</v>
      </c>
      <c r="J49" s="36">
        <v>14</v>
      </c>
      <c r="K49" s="60" t="s">
        <v>51</v>
      </c>
      <c r="L49" s="20">
        <v>6</v>
      </c>
      <c r="M49" s="20">
        <v>6</v>
      </c>
      <c r="N49" s="20">
        <v>9</v>
      </c>
      <c r="O49" s="20" t="s">
        <v>706</v>
      </c>
      <c r="P49" s="19" t="str">
        <f>VLOOKUP(Q49,'[2]DS Giáo viên'!A$2:B$538,2,0)</f>
        <v>00327</v>
      </c>
      <c r="Q49" s="19" t="s">
        <v>295</v>
      </c>
      <c r="R49" s="20">
        <v>1</v>
      </c>
      <c r="S49" s="20">
        <v>8</v>
      </c>
      <c r="U49" s="32"/>
    </row>
    <row r="50" spans="1:21" ht="25.5" customHeight="1">
      <c r="A50" s="36">
        <v>47</v>
      </c>
      <c r="B50" s="29" t="s">
        <v>316</v>
      </c>
      <c r="C50" s="23" t="s">
        <v>317</v>
      </c>
      <c r="D50" s="23" t="s">
        <v>310</v>
      </c>
      <c r="E50" s="36">
        <v>3</v>
      </c>
      <c r="F50" s="17" t="str">
        <f t="shared" si="0"/>
        <v>CIF2158_VTT_D2_HK1_2223_20</v>
      </c>
      <c r="G50" s="60">
        <v>1</v>
      </c>
      <c r="H50" s="60">
        <v>40</v>
      </c>
      <c r="I50" s="60">
        <v>60</v>
      </c>
      <c r="J50" s="36">
        <v>14</v>
      </c>
      <c r="K50" s="60" t="s">
        <v>50</v>
      </c>
      <c r="L50" s="20">
        <v>2</v>
      </c>
      <c r="M50" s="20">
        <v>1</v>
      </c>
      <c r="N50" s="20">
        <v>3</v>
      </c>
      <c r="O50" s="20" t="s">
        <v>695</v>
      </c>
      <c r="P50" s="19" t="str">
        <f>VLOOKUP(Q50,'[2]DS Giáo viên'!A$2:B$538,2,0)</f>
        <v>07</v>
      </c>
      <c r="Q50" s="19" t="s">
        <v>250</v>
      </c>
      <c r="R50" s="20">
        <v>1</v>
      </c>
      <c r="S50" s="20">
        <v>8</v>
      </c>
      <c r="U50" s="32"/>
    </row>
    <row r="51" spans="1:21" ht="25.5" customHeight="1">
      <c r="A51" s="36">
        <v>48</v>
      </c>
      <c r="B51" s="29" t="s">
        <v>316</v>
      </c>
      <c r="C51" s="23" t="s">
        <v>317</v>
      </c>
      <c r="D51" s="23" t="s">
        <v>310</v>
      </c>
      <c r="E51" s="36">
        <v>3</v>
      </c>
      <c r="F51" s="17" t="str">
        <f t="shared" si="0"/>
        <v>CIF2158_VTT_D2_HK1_2223_20</v>
      </c>
      <c r="G51" s="60">
        <v>1</v>
      </c>
      <c r="H51" s="60">
        <v>40</v>
      </c>
      <c r="I51" s="60">
        <v>60</v>
      </c>
      <c r="J51" s="36">
        <v>14</v>
      </c>
      <c r="K51" s="60" t="s">
        <v>50</v>
      </c>
      <c r="L51" s="20">
        <v>4</v>
      </c>
      <c r="M51" s="20">
        <v>1</v>
      </c>
      <c r="N51" s="20">
        <v>3</v>
      </c>
      <c r="O51" s="20" t="s">
        <v>712</v>
      </c>
      <c r="P51" s="19" t="str">
        <f>VLOOKUP(Q51,'[2]DS Giáo viên'!A$2:B$538,2,0)</f>
        <v>07</v>
      </c>
      <c r="Q51" s="19" t="s">
        <v>250</v>
      </c>
      <c r="R51" s="20">
        <v>1</v>
      </c>
      <c r="S51" s="20">
        <v>8</v>
      </c>
      <c r="U51" s="32"/>
    </row>
    <row r="52" spans="1:21" ht="25.5">
      <c r="A52" s="36">
        <v>49</v>
      </c>
      <c r="B52" s="29" t="s">
        <v>318</v>
      </c>
      <c r="C52" s="23" t="s">
        <v>319</v>
      </c>
      <c r="D52" s="23" t="s">
        <v>320</v>
      </c>
      <c r="E52" s="36">
        <v>2</v>
      </c>
      <c r="F52" s="17" t="str">
        <f t="shared" si="0"/>
        <v>CIF2107_QDL+VDL_D2_HK1_2223_20</v>
      </c>
      <c r="G52" s="60">
        <v>1</v>
      </c>
      <c r="H52" s="60">
        <v>40</v>
      </c>
      <c r="I52" s="60">
        <v>60</v>
      </c>
      <c r="J52" s="36">
        <v>14</v>
      </c>
      <c r="K52" s="60" t="s">
        <v>50</v>
      </c>
      <c r="L52" s="20">
        <v>4</v>
      </c>
      <c r="M52" s="20">
        <v>1</v>
      </c>
      <c r="N52" s="20">
        <v>4</v>
      </c>
      <c r="O52" s="20" t="s">
        <v>711</v>
      </c>
      <c r="P52" s="19" t="str">
        <f>VLOOKUP(Q52,'[2]DS Giáo viên'!A$2:B$538,2,0)</f>
        <v>07</v>
      </c>
      <c r="Q52" s="19" t="s">
        <v>250</v>
      </c>
      <c r="R52" s="20">
        <v>1</v>
      </c>
      <c r="S52" s="20">
        <v>8</v>
      </c>
      <c r="U52" s="32"/>
    </row>
    <row r="53" spans="1:21" ht="25.5" customHeight="1">
      <c r="A53" s="36">
        <v>51</v>
      </c>
      <c r="B53" s="29" t="s">
        <v>331</v>
      </c>
      <c r="C53" s="23" t="s">
        <v>332</v>
      </c>
      <c r="D53" s="23" t="s">
        <v>269</v>
      </c>
      <c r="E53" s="36">
        <v>2</v>
      </c>
      <c r="F53" s="17" t="str">
        <f t="shared" si="0"/>
        <v>ARF2001_TTV+QTT_D2_HK1_2223_20</v>
      </c>
      <c r="G53" s="60">
        <v>1</v>
      </c>
      <c r="H53" s="60">
        <v>10</v>
      </c>
      <c r="I53" s="60">
        <v>30</v>
      </c>
      <c r="J53" s="36">
        <v>14</v>
      </c>
      <c r="K53" s="60" t="s">
        <v>50</v>
      </c>
      <c r="L53" s="20">
        <v>3</v>
      </c>
      <c r="M53" s="20">
        <v>1</v>
      </c>
      <c r="N53" s="20">
        <v>4</v>
      </c>
      <c r="O53" s="20" t="s">
        <v>702</v>
      </c>
      <c r="P53" s="19" t="str">
        <f>VLOOKUP(Q53,'[2]DS Giáo viên'!A$2:B$538,2,0)</f>
        <v>00006</v>
      </c>
      <c r="Q53" s="19" t="s">
        <v>356</v>
      </c>
      <c r="R53" s="20">
        <v>1</v>
      </c>
      <c r="S53" s="20">
        <v>8</v>
      </c>
      <c r="U53" s="32"/>
    </row>
    <row r="54" spans="1:21" ht="25.5" customHeight="1">
      <c r="A54" s="36">
        <v>52</v>
      </c>
      <c r="B54" s="53" t="s">
        <v>333</v>
      </c>
      <c r="C54" s="23" t="s">
        <v>334</v>
      </c>
      <c r="D54" s="23" t="s">
        <v>269</v>
      </c>
      <c r="E54" s="36">
        <v>2</v>
      </c>
      <c r="F54" s="17" t="str">
        <f t="shared" si="0"/>
        <v>CIF2070_TTV+QTT_D2_HK1_2223_20</v>
      </c>
      <c r="G54" s="60">
        <v>1</v>
      </c>
      <c r="H54" s="60">
        <v>10</v>
      </c>
      <c r="I54" s="60">
        <v>30</v>
      </c>
      <c r="J54" s="36">
        <v>14</v>
      </c>
      <c r="K54" s="60" t="s">
        <v>50</v>
      </c>
      <c r="L54" s="20">
        <v>5</v>
      </c>
      <c r="M54" s="20">
        <v>1</v>
      </c>
      <c r="N54" s="20">
        <v>4</v>
      </c>
      <c r="O54" s="20" t="s">
        <v>702</v>
      </c>
      <c r="P54" s="19" t="str">
        <f>VLOOKUP(Q54,'[2]DS Giáo viên'!A$2:B$538,2,0)</f>
        <v>07</v>
      </c>
      <c r="Q54" s="19" t="s">
        <v>250</v>
      </c>
      <c r="R54" s="20">
        <v>1</v>
      </c>
      <c r="S54" s="20">
        <v>8</v>
      </c>
      <c r="U54" s="32"/>
    </row>
    <row r="55" spans="1:21" ht="25.5">
      <c r="A55" s="36">
        <v>53</v>
      </c>
      <c r="B55" s="29" t="s">
        <v>335</v>
      </c>
      <c r="C55" s="23" t="s">
        <v>336</v>
      </c>
      <c r="D55" s="23" t="s">
        <v>269</v>
      </c>
      <c r="E55" s="36">
        <v>3</v>
      </c>
      <c r="F55" s="17" t="str">
        <f t="shared" si="0"/>
        <v>INC2010_TTV+QTT_D2_HK1_2223_20</v>
      </c>
      <c r="G55" s="60">
        <v>1</v>
      </c>
      <c r="H55" s="60">
        <v>10</v>
      </c>
      <c r="I55" s="60">
        <v>30</v>
      </c>
      <c r="J55" s="36">
        <v>14</v>
      </c>
      <c r="K55" s="60" t="s">
        <v>50</v>
      </c>
      <c r="L55" s="20">
        <v>2</v>
      </c>
      <c r="M55" s="20">
        <v>2</v>
      </c>
      <c r="N55" s="20">
        <v>5</v>
      </c>
      <c r="O55" s="20" t="s">
        <v>338</v>
      </c>
      <c r="P55" s="19" t="str">
        <f>VLOOKUP(Q55,'[2]DS Giáo viên'!A$2:B$538,2,0)</f>
        <v>00163</v>
      </c>
      <c r="Q55" s="19" t="s">
        <v>337</v>
      </c>
      <c r="R55" s="20">
        <v>1</v>
      </c>
      <c r="S55" s="20">
        <v>8</v>
      </c>
      <c r="U55" s="32"/>
    </row>
    <row r="56" spans="1:21" ht="25.5">
      <c r="A56" s="36">
        <v>54</v>
      </c>
      <c r="B56" s="29" t="s">
        <v>335</v>
      </c>
      <c r="C56" s="23" t="s">
        <v>336</v>
      </c>
      <c r="D56" s="23" t="s">
        <v>269</v>
      </c>
      <c r="E56" s="36">
        <v>3</v>
      </c>
      <c r="F56" s="17" t="str">
        <f t="shared" si="0"/>
        <v>INC2010_TTV+QTT_D2_HK1_2223_20</v>
      </c>
      <c r="G56" s="60">
        <v>1</v>
      </c>
      <c r="H56" s="60">
        <v>10</v>
      </c>
      <c r="I56" s="60">
        <v>30</v>
      </c>
      <c r="J56" s="36">
        <v>14</v>
      </c>
      <c r="K56" s="60" t="s">
        <v>50</v>
      </c>
      <c r="L56" s="20">
        <v>4</v>
      </c>
      <c r="M56" s="20">
        <v>2</v>
      </c>
      <c r="N56" s="20">
        <v>5</v>
      </c>
      <c r="O56" s="20" t="s">
        <v>338</v>
      </c>
      <c r="P56" s="19" t="str">
        <f>VLOOKUP(Q56,'[2]DS Giáo viên'!A$2:B$538,2,0)</f>
        <v>00163</v>
      </c>
      <c r="Q56" s="19" t="s">
        <v>337</v>
      </c>
      <c r="R56" s="20">
        <v>1</v>
      </c>
      <c r="S56" s="20">
        <v>8</v>
      </c>
      <c r="U56" s="32"/>
    </row>
    <row r="57" spans="1:21" ht="51">
      <c r="A57" s="36">
        <v>55</v>
      </c>
      <c r="B57" s="30" t="s">
        <v>43</v>
      </c>
      <c r="C57" s="19" t="s">
        <v>649</v>
      </c>
      <c r="D57" s="19" t="s">
        <v>660</v>
      </c>
      <c r="E57" s="19">
        <v>3</v>
      </c>
      <c r="F57" s="17" t="str">
        <f t="shared" si="0"/>
        <v>CIF0010_2005QDLA+2005QLVA+
2005QTTA+2005TTVA_D2_HK1_2223_20</v>
      </c>
      <c r="G57" s="36">
        <v>1</v>
      </c>
      <c r="H57" s="36">
        <v>20</v>
      </c>
      <c r="I57" s="36">
        <v>100</v>
      </c>
      <c r="J57" s="36">
        <v>14</v>
      </c>
      <c r="K57" s="36" t="s">
        <v>50</v>
      </c>
      <c r="L57" s="36">
        <v>7</v>
      </c>
      <c r="M57" s="36">
        <v>1</v>
      </c>
      <c r="N57" s="36">
        <v>4</v>
      </c>
      <c r="O57" s="36" t="s">
        <v>728</v>
      </c>
      <c r="P57" s="19" t="str">
        <f>VLOOKUP(Q57,'[2]DS Giáo viên'!A$2:B$538,2,0)</f>
        <v>00604</v>
      </c>
      <c r="Q57" s="36" t="s">
        <v>48</v>
      </c>
      <c r="R57" s="20">
        <v>1</v>
      </c>
      <c r="S57" s="20">
        <v>8</v>
      </c>
      <c r="U57" s="32"/>
    </row>
    <row r="58" spans="1:21" ht="51">
      <c r="A58" s="36">
        <v>56</v>
      </c>
      <c r="B58" s="30" t="s">
        <v>43</v>
      </c>
      <c r="C58" s="19" t="s">
        <v>649</v>
      </c>
      <c r="D58" s="19" t="s">
        <v>660</v>
      </c>
      <c r="E58" s="19">
        <v>3</v>
      </c>
      <c r="F58" s="17" t="str">
        <f t="shared" si="0"/>
        <v>CIF0010_2005QDLA+2005QLVA+
2005QTTA+2005TTVA_D2_HK1_2223_20</v>
      </c>
      <c r="G58" s="36">
        <v>1</v>
      </c>
      <c r="H58" s="36">
        <v>20</v>
      </c>
      <c r="I58" s="36">
        <v>100</v>
      </c>
      <c r="J58" s="36">
        <v>14</v>
      </c>
      <c r="K58" s="36" t="s">
        <v>51</v>
      </c>
      <c r="L58" s="36">
        <v>7</v>
      </c>
      <c r="M58" s="36">
        <v>6</v>
      </c>
      <c r="N58" s="36">
        <v>9</v>
      </c>
      <c r="O58" s="36" t="s">
        <v>728</v>
      </c>
      <c r="P58" s="19" t="str">
        <f>VLOOKUP(Q58,'[2]DS Giáo viên'!A$2:B$538,2,0)</f>
        <v>00604</v>
      </c>
      <c r="Q58" s="36" t="s">
        <v>48</v>
      </c>
      <c r="R58" s="20">
        <v>1</v>
      </c>
      <c r="S58" s="20">
        <v>8</v>
      </c>
      <c r="U58" s="32"/>
    </row>
    <row r="59" spans="1:21" ht="24" customHeight="1">
      <c r="A59" s="36">
        <v>57</v>
      </c>
      <c r="B59" s="30" t="s">
        <v>43</v>
      </c>
      <c r="C59" s="19" t="s">
        <v>649</v>
      </c>
      <c r="D59" s="36" t="s">
        <v>661</v>
      </c>
      <c r="E59" s="19">
        <v>3</v>
      </c>
      <c r="F59" s="17" t="str">
        <f t="shared" si="0"/>
        <v>CIF0010_2005VDLA_D2_HK1_2223_20</v>
      </c>
      <c r="G59" s="36">
        <v>1</v>
      </c>
      <c r="H59" s="36">
        <v>20</v>
      </c>
      <c r="I59" s="36">
        <v>100</v>
      </c>
      <c r="J59" s="36">
        <v>14</v>
      </c>
      <c r="K59" s="36" t="s">
        <v>50</v>
      </c>
      <c r="L59" s="36">
        <v>2</v>
      </c>
      <c r="M59" s="36">
        <v>1</v>
      </c>
      <c r="N59" s="36">
        <v>4</v>
      </c>
      <c r="O59" s="36" t="s">
        <v>728</v>
      </c>
      <c r="P59" s="19" t="str">
        <f>VLOOKUP(Q59,'[2]DS Giáo viên'!A$2:B$538,2,0)</f>
        <v>00604</v>
      </c>
      <c r="Q59" s="36" t="s">
        <v>48</v>
      </c>
      <c r="R59" s="20">
        <v>1</v>
      </c>
      <c r="S59" s="20">
        <v>8</v>
      </c>
      <c r="U59" s="32"/>
    </row>
    <row r="60" spans="1:21" ht="24" customHeight="1">
      <c r="A60" s="36">
        <v>58</v>
      </c>
      <c r="B60" s="30" t="s">
        <v>43</v>
      </c>
      <c r="C60" s="19" t="s">
        <v>649</v>
      </c>
      <c r="D60" s="36" t="s">
        <v>661</v>
      </c>
      <c r="E60" s="19">
        <v>3</v>
      </c>
      <c r="F60" s="17" t="str">
        <f t="shared" si="0"/>
        <v>CIF0010_2005VDLA_D2_HK1_2223_20</v>
      </c>
      <c r="G60" s="36">
        <v>1</v>
      </c>
      <c r="H60" s="36">
        <v>20</v>
      </c>
      <c r="I60" s="36">
        <v>100</v>
      </c>
      <c r="J60" s="36">
        <v>14</v>
      </c>
      <c r="K60" s="36" t="s">
        <v>50</v>
      </c>
      <c r="L60" s="36">
        <v>4</v>
      </c>
      <c r="M60" s="36">
        <v>1</v>
      </c>
      <c r="N60" s="36">
        <v>4</v>
      </c>
      <c r="O60" s="36" t="s">
        <v>728</v>
      </c>
      <c r="P60" s="19" t="str">
        <f>VLOOKUP(Q60,'[2]DS Giáo viên'!A$2:B$538,2,0)</f>
        <v>00604</v>
      </c>
      <c r="Q60" s="36" t="s">
        <v>48</v>
      </c>
      <c r="R60" s="20">
        <v>1</v>
      </c>
      <c r="S60" s="20">
        <v>8</v>
      </c>
      <c r="U60" s="32"/>
    </row>
    <row r="61" spans="1:21" ht="24" customHeight="1">
      <c r="A61" s="36">
        <v>59</v>
      </c>
      <c r="B61" s="30" t="s">
        <v>43</v>
      </c>
      <c r="C61" s="19" t="s">
        <v>649</v>
      </c>
      <c r="D61" s="36" t="s">
        <v>662</v>
      </c>
      <c r="E61" s="19">
        <v>3</v>
      </c>
      <c r="F61" s="17" t="str">
        <f t="shared" si="0"/>
        <v>CIF0010_2005VDLB_D2_HK1_2223_20</v>
      </c>
      <c r="G61" s="36">
        <v>1</v>
      </c>
      <c r="H61" s="36">
        <v>20</v>
      </c>
      <c r="I61" s="36">
        <v>100</v>
      </c>
      <c r="J61" s="36">
        <v>14</v>
      </c>
      <c r="K61" s="36" t="s">
        <v>51</v>
      </c>
      <c r="L61" s="36">
        <v>3</v>
      </c>
      <c r="M61" s="36">
        <v>6</v>
      </c>
      <c r="N61" s="36">
        <v>9</v>
      </c>
      <c r="O61" s="36" t="s">
        <v>728</v>
      </c>
      <c r="P61" s="19" t="str">
        <f>VLOOKUP(Q61,'[2]DS Giáo viên'!A$2:B$538,2,0)</f>
        <v>00604</v>
      </c>
      <c r="Q61" s="36" t="s">
        <v>48</v>
      </c>
      <c r="R61" s="20">
        <v>1</v>
      </c>
      <c r="S61" s="20">
        <v>8</v>
      </c>
      <c r="U61" s="32"/>
    </row>
    <row r="62" spans="1:21" ht="24" customHeight="1">
      <c r="A62" s="36">
        <v>60</v>
      </c>
      <c r="B62" s="30" t="s">
        <v>43</v>
      </c>
      <c r="C62" s="19" t="s">
        <v>649</v>
      </c>
      <c r="D62" s="36" t="s">
        <v>662</v>
      </c>
      <c r="E62" s="19">
        <v>3</v>
      </c>
      <c r="F62" s="17" t="str">
        <f t="shared" si="0"/>
        <v>CIF0010_2005VDLB_D2_HK1_2223_20</v>
      </c>
      <c r="G62" s="36">
        <v>1</v>
      </c>
      <c r="H62" s="36">
        <v>20</v>
      </c>
      <c r="I62" s="36">
        <v>100</v>
      </c>
      <c r="J62" s="36">
        <v>14</v>
      </c>
      <c r="K62" s="36" t="s">
        <v>51</v>
      </c>
      <c r="L62" s="36">
        <v>5</v>
      </c>
      <c r="M62" s="36">
        <v>6</v>
      </c>
      <c r="N62" s="36">
        <v>9</v>
      </c>
      <c r="O62" s="36" t="s">
        <v>728</v>
      </c>
      <c r="P62" s="19" t="str">
        <f>VLOOKUP(Q62,'[2]DS Giáo viên'!A$2:B$538,2,0)</f>
        <v>00604</v>
      </c>
      <c r="Q62" s="36" t="s">
        <v>48</v>
      </c>
      <c r="R62" s="20">
        <v>1</v>
      </c>
      <c r="S62" s="20">
        <v>8</v>
      </c>
      <c r="U62" s="32"/>
    </row>
    <row r="63" spans="1:21" ht="24" customHeight="1">
      <c r="A63" s="36">
        <v>61</v>
      </c>
      <c r="B63" s="30" t="s">
        <v>43</v>
      </c>
      <c r="C63" s="19" t="s">
        <v>649</v>
      </c>
      <c r="D63" s="36" t="s">
        <v>663</v>
      </c>
      <c r="E63" s="19">
        <v>3</v>
      </c>
      <c r="F63" s="17" t="str">
        <f t="shared" si="0"/>
        <v>CIF0010_2005VTTA_D2_HK1_2223_20</v>
      </c>
      <c r="G63" s="36">
        <v>1</v>
      </c>
      <c r="H63" s="36">
        <v>20</v>
      </c>
      <c r="I63" s="36">
        <v>100</v>
      </c>
      <c r="J63" s="36">
        <v>14</v>
      </c>
      <c r="K63" s="36" t="s">
        <v>51</v>
      </c>
      <c r="L63" s="36">
        <v>2</v>
      </c>
      <c r="M63" s="36">
        <v>6</v>
      </c>
      <c r="N63" s="36">
        <v>9</v>
      </c>
      <c r="O63" s="36" t="s">
        <v>728</v>
      </c>
      <c r="P63" s="19" t="str">
        <f>VLOOKUP(Q63,'[2]DS Giáo viên'!A$2:B$538,2,0)</f>
        <v>00604</v>
      </c>
      <c r="Q63" s="36" t="s">
        <v>48</v>
      </c>
      <c r="R63" s="20">
        <v>1</v>
      </c>
      <c r="S63" s="20">
        <v>8</v>
      </c>
      <c r="U63" s="32"/>
    </row>
    <row r="64" spans="1:21" ht="24" customHeight="1">
      <c r="A64" s="36">
        <v>62</v>
      </c>
      <c r="B64" s="30" t="s">
        <v>43</v>
      </c>
      <c r="C64" s="19" t="s">
        <v>649</v>
      </c>
      <c r="D64" s="36" t="s">
        <v>663</v>
      </c>
      <c r="E64" s="19">
        <v>3</v>
      </c>
      <c r="F64" s="17" t="str">
        <f t="shared" si="0"/>
        <v>CIF0010_2005VTTA_D2_HK1_2223_20</v>
      </c>
      <c r="G64" s="36">
        <v>1</v>
      </c>
      <c r="H64" s="36">
        <v>20</v>
      </c>
      <c r="I64" s="36">
        <v>100</v>
      </c>
      <c r="J64" s="36">
        <v>14</v>
      </c>
      <c r="K64" s="36" t="s">
        <v>51</v>
      </c>
      <c r="L64" s="36">
        <v>4</v>
      </c>
      <c r="M64" s="36">
        <v>6</v>
      </c>
      <c r="N64" s="36">
        <v>9</v>
      </c>
      <c r="O64" s="36" t="s">
        <v>728</v>
      </c>
      <c r="P64" s="19" t="str">
        <f>VLOOKUP(Q64,'[2]DS Giáo viên'!A$2:B$538,2,0)</f>
        <v>00604</v>
      </c>
      <c r="Q64" s="36" t="s">
        <v>48</v>
      </c>
      <c r="R64" s="20">
        <v>1</v>
      </c>
      <c r="S64" s="20">
        <v>8</v>
      </c>
      <c r="U64" s="32"/>
    </row>
    <row r="65" spans="1:21" ht="25.5" customHeight="1">
      <c r="A65" s="36">
        <v>63</v>
      </c>
      <c r="B65" s="29" t="s">
        <v>351</v>
      </c>
      <c r="C65" s="23" t="s">
        <v>352</v>
      </c>
      <c r="D65" s="23" t="s">
        <v>355</v>
      </c>
      <c r="E65" s="36">
        <v>3</v>
      </c>
      <c r="F65" s="17" t="str">
        <f t="shared" si="0"/>
        <v>ARF2027_LTH_D2_HK1_2223_20</v>
      </c>
      <c r="G65" s="60">
        <v>1</v>
      </c>
      <c r="H65" s="60">
        <v>20</v>
      </c>
      <c r="I65" s="60">
        <v>60</v>
      </c>
      <c r="J65" s="36">
        <v>14</v>
      </c>
      <c r="K65" s="60" t="s">
        <v>59</v>
      </c>
      <c r="L65" s="20">
        <v>2</v>
      </c>
      <c r="M65" s="20">
        <v>11</v>
      </c>
      <c r="N65" s="20">
        <v>13</v>
      </c>
      <c r="O65" s="20" t="s">
        <v>713</v>
      </c>
      <c r="P65" s="19" t="str">
        <f>VLOOKUP(Q65,'[2]DS Giáo viên'!A$2:B$538,2,0)</f>
        <v>00006</v>
      </c>
      <c r="Q65" s="19" t="s">
        <v>356</v>
      </c>
      <c r="R65" s="20">
        <v>1</v>
      </c>
      <c r="S65" s="20">
        <v>8</v>
      </c>
      <c r="U65" s="32"/>
    </row>
    <row r="66" spans="1:21" ht="25.5" customHeight="1">
      <c r="A66" s="36">
        <v>64</v>
      </c>
      <c r="B66" s="29" t="s">
        <v>351</v>
      </c>
      <c r="C66" s="23" t="s">
        <v>352</v>
      </c>
      <c r="D66" s="23" t="s">
        <v>355</v>
      </c>
      <c r="E66" s="36">
        <v>3</v>
      </c>
      <c r="F66" s="17" t="str">
        <f t="shared" si="0"/>
        <v>ARF2027_LTH_D2_HK1_2223_20</v>
      </c>
      <c r="G66" s="60">
        <v>1</v>
      </c>
      <c r="H66" s="60">
        <v>20</v>
      </c>
      <c r="I66" s="60">
        <v>60</v>
      </c>
      <c r="J66" s="36">
        <v>14</v>
      </c>
      <c r="K66" s="60" t="s">
        <v>59</v>
      </c>
      <c r="L66" s="20">
        <v>4</v>
      </c>
      <c r="M66" s="20">
        <v>11</v>
      </c>
      <c r="N66" s="20">
        <v>13</v>
      </c>
      <c r="O66" s="20" t="s">
        <v>713</v>
      </c>
      <c r="P66" s="19" t="str">
        <f>VLOOKUP(Q66,'[2]DS Giáo viên'!A$2:B$538,2,0)</f>
        <v>00006</v>
      </c>
      <c r="Q66" s="19" t="s">
        <v>356</v>
      </c>
      <c r="R66" s="20">
        <v>1</v>
      </c>
      <c r="S66" s="20">
        <v>8</v>
      </c>
      <c r="U66" s="32"/>
    </row>
    <row r="67" spans="1:21" ht="25.5" customHeight="1">
      <c r="A67" s="36">
        <v>65</v>
      </c>
      <c r="B67" s="17" t="s">
        <v>353</v>
      </c>
      <c r="C67" s="19" t="s">
        <v>354</v>
      </c>
      <c r="D67" s="23" t="s">
        <v>350</v>
      </c>
      <c r="E67" s="36">
        <v>4</v>
      </c>
      <c r="F67" s="17" t="str">
        <f t="shared" si="0"/>
        <v>ARF2026_LTH+VTL_D2_HK1_2223_20</v>
      </c>
      <c r="G67" s="60">
        <v>1</v>
      </c>
      <c r="H67" s="60">
        <v>20</v>
      </c>
      <c r="I67" s="60">
        <v>60</v>
      </c>
      <c r="J67" s="36">
        <v>14</v>
      </c>
      <c r="K67" s="60" t="s">
        <v>50</v>
      </c>
      <c r="L67" s="20">
        <v>3</v>
      </c>
      <c r="M67" s="20">
        <v>1</v>
      </c>
      <c r="N67" s="20">
        <v>4</v>
      </c>
      <c r="O67" s="20" t="s">
        <v>700</v>
      </c>
      <c r="P67" s="19" t="str">
        <f>VLOOKUP(Q67,'[2]DS Giáo viên'!A$2:B$538,2,0)</f>
        <v>00067</v>
      </c>
      <c r="Q67" s="19" t="s">
        <v>357</v>
      </c>
      <c r="R67" s="20">
        <v>1</v>
      </c>
      <c r="S67" s="20">
        <v>8</v>
      </c>
      <c r="U67" s="32"/>
    </row>
    <row r="68" spans="1:21" ht="25.5" customHeight="1">
      <c r="A68" s="36">
        <v>66</v>
      </c>
      <c r="B68" s="17" t="s">
        <v>353</v>
      </c>
      <c r="C68" s="19" t="s">
        <v>354</v>
      </c>
      <c r="D68" s="23" t="s">
        <v>350</v>
      </c>
      <c r="E68" s="36">
        <v>4</v>
      </c>
      <c r="F68" s="17" t="str">
        <f aca="true" t="shared" si="1" ref="F68:F131">C68&amp;"_"&amp;D68&amp;"_D2_HK1_2223_20"</f>
        <v>ARF2026_LTH+VTL_D2_HK1_2223_20</v>
      </c>
      <c r="G68" s="60">
        <v>1</v>
      </c>
      <c r="H68" s="60">
        <v>20</v>
      </c>
      <c r="I68" s="60">
        <v>60</v>
      </c>
      <c r="J68" s="36">
        <v>14</v>
      </c>
      <c r="K68" s="60" t="s">
        <v>50</v>
      </c>
      <c r="L68" s="20">
        <v>5</v>
      </c>
      <c r="M68" s="20">
        <v>1</v>
      </c>
      <c r="N68" s="20">
        <v>4</v>
      </c>
      <c r="O68" s="20" t="s">
        <v>712</v>
      </c>
      <c r="P68" s="19" t="str">
        <f>VLOOKUP(Q68,'[2]DS Giáo viên'!A$2:B$538,2,0)</f>
        <v>00067</v>
      </c>
      <c r="Q68" s="19" t="s">
        <v>357</v>
      </c>
      <c r="R68" s="20">
        <v>1</v>
      </c>
      <c r="S68" s="20">
        <v>8</v>
      </c>
      <c r="U68" s="32"/>
    </row>
    <row r="69" spans="1:21" ht="25.5" customHeight="1">
      <c r="A69" s="36">
        <v>67</v>
      </c>
      <c r="B69" s="30" t="s">
        <v>43</v>
      </c>
      <c r="C69" s="19" t="s">
        <v>649</v>
      </c>
      <c r="D69" s="19" t="s">
        <v>675</v>
      </c>
      <c r="E69" s="19">
        <v>3</v>
      </c>
      <c r="F69" s="17" t="str">
        <f t="shared" si="1"/>
        <v>CIF0010_2005LTHA+
2005VTLA_D2_HK1_2223_20</v>
      </c>
      <c r="G69" s="36">
        <v>1</v>
      </c>
      <c r="H69" s="36">
        <v>20</v>
      </c>
      <c r="I69" s="36">
        <v>100</v>
      </c>
      <c r="J69" s="36">
        <v>14</v>
      </c>
      <c r="K69" s="36" t="s">
        <v>51</v>
      </c>
      <c r="L69" s="36">
        <v>4</v>
      </c>
      <c r="M69" s="36">
        <v>6</v>
      </c>
      <c r="N69" s="36">
        <v>9</v>
      </c>
      <c r="O69" s="36" t="s">
        <v>728</v>
      </c>
      <c r="P69" s="19" t="str">
        <f>VLOOKUP(Q69,'[2]DS Giáo viên'!A$2:B$538,2,0)</f>
        <v>00600</v>
      </c>
      <c r="Q69" s="36" t="s">
        <v>47</v>
      </c>
      <c r="R69" s="20">
        <v>1</v>
      </c>
      <c r="S69" s="20">
        <v>8</v>
      </c>
      <c r="U69" s="32"/>
    </row>
    <row r="70" spans="1:21" ht="25.5" customHeight="1">
      <c r="A70" s="36">
        <v>68</v>
      </c>
      <c r="B70" s="30" t="s">
        <v>43</v>
      </c>
      <c r="C70" s="19" t="s">
        <v>649</v>
      </c>
      <c r="D70" s="19" t="s">
        <v>675</v>
      </c>
      <c r="E70" s="19">
        <v>3</v>
      </c>
      <c r="F70" s="17" t="str">
        <f t="shared" si="1"/>
        <v>CIF0010_2005LTHA+
2005VTLA_D2_HK1_2223_20</v>
      </c>
      <c r="G70" s="36">
        <v>1</v>
      </c>
      <c r="H70" s="36">
        <v>20</v>
      </c>
      <c r="I70" s="36">
        <v>100</v>
      </c>
      <c r="J70" s="36">
        <v>14</v>
      </c>
      <c r="K70" s="36" t="s">
        <v>51</v>
      </c>
      <c r="L70" s="36">
        <v>6</v>
      </c>
      <c r="M70" s="36">
        <v>6</v>
      </c>
      <c r="N70" s="36">
        <v>9</v>
      </c>
      <c r="O70" s="36" t="s">
        <v>728</v>
      </c>
      <c r="P70" s="19" t="str">
        <f>VLOOKUP(Q70,'[2]DS Giáo viên'!A$2:B$538,2,0)</f>
        <v>00600</v>
      </c>
      <c r="Q70" s="36" t="s">
        <v>47</v>
      </c>
      <c r="R70" s="20">
        <v>1</v>
      </c>
      <c r="S70" s="20">
        <v>8</v>
      </c>
      <c r="U70" s="32"/>
    </row>
    <row r="71" spans="1:21" ht="25.5" customHeight="1">
      <c r="A71" s="36">
        <v>69</v>
      </c>
      <c r="B71" s="29" t="s">
        <v>114</v>
      </c>
      <c r="C71" s="29" t="s">
        <v>115</v>
      </c>
      <c r="D71" s="23" t="s">
        <v>116</v>
      </c>
      <c r="E71" s="19">
        <v>2</v>
      </c>
      <c r="F71" s="17" t="str">
        <f t="shared" si="1"/>
        <v>HRF1007_QTN_D2_HK1_2223_20</v>
      </c>
      <c r="G71" s="60">
        <v>1</v>
      </c>
      <c r="H71" s="60">
        <v>40</v>
      </c>
      <c r="I71" s="60">
        <v>80</v>
      </c>
      <c r="J71" s="36">
        <v>14</v>
      </c>
      <c r="K71" s="60" t="s">
        <v>50</v>
      </c>
      <c r="L71" s="20">
        <v>2</v>
      </c>
      <c r="M71" s="20">
        <v>1</v>
      </c>
      <c r="N71" s="20">
        <v>2</v>
      </c>
      <c r="O71" s="20" t="s">
        <v>703</v>
      </c>
      <c r="P71" s="19" t="str">
        <f>VLOOKUP(Q71,'[2]DS Giáo viên'!A$2:B$538,2,0)</f>
        <v>00407</v>
      </c>
      <c r="Q71" s="19" t="s">
        <v>126</v>
      </c>
      <c r="R71" s="20">
        <v>1</v>
      </c>
      <c r="S71" s="20">
        <v>8</v>
      </c>
      <c r="U71" s="32"/>
    </row>
    <row r="72" spans="1:21" ht="25.5" customHeight="1">
      <c r="A72" s="36">
        <v>70</v>
      </c>
      <c r="B72" s="29" t="s">
        <v>364</v>
      </c>
      <c r="C72" s="29" t="s">
        <v>365</v>
      </c>
      <c r="D72" s="23" t="s">
        <v>116</v>
      </c>
      <c r="E72" s="19">
        <v>3</v>
      </c>
      <c r="F72" s="17" t="str">
        <f t="shared" si="1"/>
        <v>HRF2002_QTN_D2_HK1_2223_20</v>
      </c>
      <c r="G72" s="60">
        <v>1</v>
      </c>
      <c r="H72" s="60">
        <v>40</v>
      </c>
      <c r="I72" s="60">
        <v>80</v>
      </c>
      <c r="J72" s="36">
        <v>14</v>
      </c>
      <c r="K72" s="60" t="s">
        <v>50</v>
      </c>
      <c r="L72" s="20">
        <v>2</v>
      </c>
      <c r="M72" s="20">
        <v>3</v>
      </c>
      <c r="N72" s="20">
        <v>5</v>
      </c>
      <c r="O72" s="20" t="s">
        <v>703</v>
      </c>
      <c r="P72" s="19" t="str">
        <f>VLOOKUP(Q72,'[2]DS Giáo viên'!A$2:B$538,2,0)</f>
        <v>00269</v>
      </c>
      <c r="Q72" s="19" t="s">
        <v>368</v>
      </c>
      <c r="R72" s="20">
        <v>1</v>
      </c>
      <c r="S72" s="20">
        <v>8</v>
      </c>
      <c r="U72" s="32"/>
    </row>
    <row r="73" spans="1:21" ht="25.5" customHeight="1">
      <c r="A73" s="36">
        <v>71</v>
      </c>
      <c r="B73" s="29" t="s">
        <v>114</v>
      </c>
      <c r="C73" s="29" t="s">
        <v>115</v>
      </c>
      <c r="D73" s="23" t="s">
        <v>116</v>
      </c>
      <c r="E73" s="19">
        <v>2</v>
      </c>
      <c r="F73" s="17" t="str">
        <f t="shared" si="1"/>
        <v>HRF1007_QTN_D2_HK1_2223_20</v>
      </c>
      <c r="G73" s="60">
        <v>1</v>
      </c>
      <c r="H73" s="60">
        <v>40</v>
      </c>
      <c r="I73" s="60">
        <v>80</v>
      </c>
      <c r="J73" s="36">
        <v>14</v>
      </c>
      <c r="K73" s="60" t="s">
        <v>50</v>
      </c>
      <c r="L73" s="20">
        <v>4</v>
      </c>
      <c r="M73" s="20">
        <v>1</v>
      </c>
      <c r="N73" s="20">
        <v>2</v>
      </c>
      <c r="O73" s="20" t="s">
        <v>703</v>
      </c>
      <c r="P73" s="19" t="str">
        <f>VLOOKUP(Q73,'[2]DS Giáo viên'!A$2:B$538,2,0)</f>
        <v>00407</v>
      </c>
      <c r="Q73" s="19" t="s">
        <v>126</v>
      </c>
      <c r="R73" s="20">
        <v>1</v>
      </c>
      <c r="S73" s="20">
        <v>8</v>
      </c>
      <c r="U73" s="32"/>
    </row>
    <row r="74" spans="1:21" ht="25.5" customHeight="1">
      <c r="A74" s="36">
        <v>72</v>
      </c>
      <c r="B74" s="29" t="s">
        <v>364</v>
      </c>
      <c r="C74" s="29" t="s">
        <v>365</v>
      </c>
      <c r="D74" s="23" t="s">
        <v>116</v>
      </c>
      <c r="E74" s="19">
        <v>3</v>
      </c>
      <c r="F74" s="17" t="str">
        <f t="shared" si="1"/>
        <v>HRF2002_QTN_D2_HK1_2223_20</v>
      </c>
      <c r="G74" s="60">
        <v>1</v>
      </c>
      <c r="H74" s="60">
        <v>40</v>
      </c>
      <c r="I74" s="60">
        <v>80</v>
      </c>
      <c r="J74" s="36">
        <v>14</v>
      </c>
      <c r="K74" s="60" t="s">
        <v>50</v>
      </c>
      <c r="L74" s="20">
        <v>4</v>
      </c>
      <c r="M74" s="20">
        <v>3</v>
      </c>
      <c r="N74" s="20">
        <v>5</v>
      </c>
      <c r="O74" s="20" t="s">
        <v>703</v>
      </c>
      <c r="P74" s="19" t="str">
        <f>VLOOKUP(Q74,'[2]DS Giáo viên'!A$2:B$538,2,0)</f>
        <v>00269</v>
      </c>
      <c r="Q74" s="19" t="s">
        <v>368</v>
      </c>
      <c r="R74" s="20">
        <v>1</v>
      </c>
      <c r="S74" s="20">
        <v>8</v>
      </c>
      <c r="U74" s="32"/>
    </row>
    <row r="75" spans="1:21" ht="25.5" customHeight="1">
      <c r="A75" s="36">
        <v>73</v>
      </c>
      <c r="B75" s="29" t="s">
        <v>114</v>
      </c>
      <c r="C75" s="29" t="s">
        <v>115</v>
      </c>
      <c r="D75" s="23" t="s">
        <v>116</v>
      </c>
      <c r="E75" s="19">
        <v>2</v>
      </c>
      <c r="F75" s="17" t="str">
        <f t="shared" si="1"/>
        <v>HRF1007_QTN_D2_HK1_2223_20</v>
      </c>
      <c r="G75" s="60">
        <v>2</v>
      </c>
      <c r="H75" s="60">
        <v>40</v>
      </c>
      <c r="I75" s="60">
        <v>80</v>
      </c>
      <c r="J75" s="36">
        <v>14</v>
      </c>
      <c r="K75" s="60" t="s">
        <v>51</v>
      </c>
      <c r="L75" s="20">
        <v>3</v>
      </c>
      <c r="M75" s="20">
        <v>6</v>
      </c>
      <c r="N75" s="20">
        <v>7</v>
      </c>
      <c r="O75" s="20" t="s">
        <v>703</v>
      </c>
      <c r="P75" s="19" t="str">
        <f>VLOOKUP(Q75,'[2]DS Giáo viên'!A$2:B$538,2,0)</f>
        <v>00390</v>
      </c>
      <c r="Q75" s="19" t="s">
        <v>128</v>
      </c>
      <c r="R75" s="20">
        <v>1</v>
      </c>
      <c r="S75" s="20">
        <v>8</v>
      </c>
      <c r="U75" s="32"/>
    </row>
    <row r="76" spans="1:21" ht="25.5" customHeight="1">
      <c r="A76" s="36">
        <v>74</v>
      </c>
      <c r="B76" s="29" t="s">
        <v>364</v>
      </c>
      <c r="C76" s="29" t="s">
        <v>365</v>
      </c>
      <c r="D76" s="23" t="s">
        <v>116</v>
      </c>
      <c r="E76" s="19">
        <v>3</v>
      </c>
      <c r="F76" s="17" t="str">
        <f t="shared" si="1"/>
        <v>HRF2002_QTN_D2_HK1_2223_20</v>
      </c>
      <c r="G76" s="60">
        <v>2</v>
      </c>
      <c r="H76" s="60">
        <v>40</v>
      </c>
      <c r="I76" s="60">
        <v>80</v>
      </c>
      <c r="J76" s="36">
        <v>14</v>
      </c>
      <c r="K76" s="60" t="s">
        <v>51</v>
      </c>
      <c r="L76" s="20">
        <v>3</v>
      </c>
      <c r="M76" s="20">
        <v>8</v>
      </c>
      <c r="N76" s="20">
        <v>10</v>
      </c>
      <c r="O76" s="20" t="s">
        <v>703</v>
      </c>
      <c r="P76" s="19" t="str">
        <f>VLOOKUP(Q76,'[2]DS Giáo viên'!A$2:B$538,2,0)</f>
        <v>00104</v>
      </c>
      <c r="Q76" s="19" t="s">
        <v>122</v>
      </c>
      <c r="R76" s="20">
        <v>1</v>
      </c>
      <c r="S76" s="20">
        <v>8</v>
      </c>
      <c r="U76" s="32"/>
    </row>
    <row r="77" spans="1:21" ht="40.5" customHeight="1">
      <c r="A77" s="36">
        <v>75</v>
      </c>
      <c r="B77" s="29" t="s">
        <v>114</v>
      </c>
      <c r="C77" s="29" t="s">
        <v>115</v>
      </c>
      <c r="D77" s="23" t="s">
        <v>116</v>
      </c>
      <c r="E77" s="19">
        <v>2</v>
      </c>
      <c r="F77" s="17" t="str">
        <f t="shared" si="1"/>
        <v>HRF1007_QTN_D2_HK1_2223_20</v>
      </c>
      <c r="G77" s="60">
        <v>2</v>
      </c>
      <c r="H77" s="60">
        <v>40</v>
      </c>
      <c r="I77" s="60">
        <v>80</v>
      </c>
      <c r="J77" s="36">
        <v>14</v>
      </c>
      <c r="K77" s="60" t="s">
        <v>51</v>
      </c>
      <c r="L77" s="20">
        <v>5</v>
      </c>
      <c r="M77" s="20">
        <v>6</v>
      </c>
      <c r="N77" s="20">
        <v>7</v>
      </c>
      <c r="O77" s="20" t="s">
        <v>696</v>
      </c>
      <c r="P77" s="19" t="str">
        <f>VLOOKUP(Q77,'[2]DS Giáo viên'!A$2:B$538,2,0)</f>
        <v>00390</v>
      </c>
      <c r="Q77" s="19" t="s">
        <v>128</v>
      </c>
      <c r="R77" s="20">
        <v>1</v>
      </c>
      <c r="S77" s="20">
        <v>8</v>
      </c>
      <c r="U77" s="32"/>
    </row>
    <row r="78" spans="1:21" ht="25.5" customHeight="1">
      <c r="A78" s="36">
        <v>76</v>
      </c>
      <c r="B78" s="29" t="s">
        <v>364</v>
      </c>
      <c r="C78" s="29" t="s">
        <v>365</v>
      </c>
      <c r="D78" s="23" t="s">
        <v>116</v>
      </c>
      <c r="E78" s="19">
        <v>3</v>
      </c>
      <c r="F78" s="17" t="str">
        <f t="shared" si="1"/>
        <v>HRF2002_QTN_D2_HK1_2223_20</v>
      </c>
      <c r="G78" s="60">
        <v>2</v>
      </c>
      <c r="H78" s="60">
        <v>40</v>
      </c>
      <c r="I78" s="60">
        <v>80</v>
      </c>
      <c r="J78" s="36">
        <v>14</v>
      </c>
      <c r="K78" s="60" t="s">
        <v>51</v>
      </c>
      <c r="L78" s="20">
        <v>5</v>
      </c>
      <c r="M78" s="20">
        <v>8</v>
      </c>
      <c r="N78" s="20">
        <v>10</v>
      </c>
      <c r="O78" s="20" t="s">
        <v>696</v>
      </c>
      <c r="P78" s="19" t="str">
        <f>VLOOKUP(Q78,'[2]DS Giáo viên'!A$2:B$538,2,0)</f>
        <v>00104</v>
      </c>
      <c r="Q78" s="19" t="s">
        <v>122</v>
      </c>
      <c r="R78" s="20">
        <v>1</v>
      </c>
      <c r="S78" s="20">
        <v>8</v>
      </c>
      <c r="U78" s="32"/>
    </row>
    <row r="79" spans="1:21" ht="25.5" customHeight="1">
      <c r="A79" s="36">
        <v>77</v>
      </c>
      <c r="B79" s="29" t="s">
        <v>114</v>
      </c>
      <c r="C79" s="29" t="s">
        <v>115</v>
      </c>
      <c r="D79" s="23" t="s">
        <v>116</v>
      </c>
      <c r="E79" s="19">
        <v>2</v>
      </c>
      <c r="F79" s="17" t="str">
        <f t="shared" si="1"/>
        <v>HRF1007_QTN_D2_HK1_2223_20</v>
      </c>
      <c r="G79" s="60">
        <v>3</v>
      </c>
      <c r="H79" s="60">
        <v>40</v>
      </c>
      <c r="I79" s="60">
        <v>80</v>
      </c>
      <c r="J79" s="36">
        <v>14</v>
      </c>
      <c r="K79" s="60" t="s">
        <v>50</v>
      </c>
      <c r="L79" s="20">
        <v>3</v>
      </c>
      <c r="M79" s="20">
        <v>1</v>
      </c>
      <c r="N79" s="20">
        <v>2</v>
      </c>
      <c r="O79" s="20" t="s">
        <v>697</v>
      </c>
      <c r="P79" s="19" t="str">
        <f>VLOOKUP(Q79,'[2]DS Giáo viên'!A$2:B$538,2,0)</f>
        <v>00394</v>
      </c>
      <c r="Q79" s="19" t="s">
        <v>127</v>
      </c>
      <c r="R79" s="20">
        <v>1</v>
      </c>
      <c r="S79" s="20">
        <v>8</v>
      </c>
      <c r="U79" s="32"/>
    </row>
    <row r="80" spans="1:21" ht="25.5" customHeight="1">
      <c r="A80" s="36">
        <v>78</v>
      </c>
      <c r="B80" s="29" t="s">
        <v>364</v>
      </c>
      <c r="C80" s="29" t="s">
        <v>365</v>
      </c>
      <c r="D80" s="23" t="s">
        <v>116</v>
      </c>
      <c r="E80" s="19">
        <v>3</v>
      </c>
      <c r="F80" s="17" t="str">
        <f t="shared" si="1"/>
        <v>HRF2002_QTN_D2_HK1_2223_20</v>
      </c>
      <c r="G80" s="60">
        <v>3</v>
      </c>
      <c r="H80" s="60">
        <v>40</v>
      </c>
      <c r="I80" s="60">
        <v>80</v>
      </c>
      <c r="J80" s="36">
        <v>14</v>
      </c>
      <c r="K80" s="60" t="s">
        <v>50</v>
      </c>
      <c r="L80" s="20">
        <v>3</v>
      </c>
      <c r="M80" s="20">
        <v>3</v>
      </c>
      <c r="N80" s="20">
        <v>5</v>
      </c>
      <c r="O80" s="20" t="s">
        <v>697</v>
      </c>
      <c r="P80" s="19" t="str">
        <f>VLOOKUP(Q80,'[2]DS Giáo viên'!A$2:B$538,2,0)</f>
        <v>00269</v>
      </c>
      <c r="Q80" s="19" t="s">
        <v>368</v>
      </c>
      <c r="R80" s="20">
        <v>1</v>
      </c>
      <c r="S80" s="20">
        <v>8</v>
      </c>
      <c r="U80" s="32"/>
    </row>
    <row r="81" spans="1:21" ht="25.5" customHeight="1">
      <c r="A81" s="36">
        <v>79</v>
      </c>
      <c r="B81" s="29" t="s">
        <v>114</v>
      </c>
      <c r="C81" s="29" t="s">
        <v>115</v>
      </c>
      <c r="D81" s="23" t="s">
        <v>116</v>
      </c>
      <c r="E81" s="19">
        <v>2</v>
      </c>
      <c r="F81" s="17" t="str">
        <f t="shared" si="1"/>
        <v>HRF1007_QTN_D2_HK1_2223_20</v>
      </c>
      <c r="G81" s="60">
        <v>3</v>
      </c>
      <c r="H81" s="60">
        <v>40</v>
      </c>
      <c r="I81" s="60">
        <v>80</v>
      </c>
      <c r="J81" s="36">
        <v>14</v>
      </c>
      <c r="K81" s="60" t="s">
        <v>50</v>
      </c>
      <c r="L81" s="20">
        <v>5</v>
      </c>
      <c r="M81" s="20">
        <v>1</v>
      </c>
      <c r="N81" s="20">
        <v>2</v>
      </c>
      <c r="O81" s="20" t="s">
        <v>687</v>
      </c>
      <c r="P81" s="19" t="str">
        <f>VLOOKUP(Q81,'[2]DS Giáo viên'!A$2:B$538,2,0)</f>
        <v>00394</v>
      </c>
      <c r="Q81" s="19" t="s">
        <v>127</v>
      </c>
      <c r="R81" s="20">
        <v>1</v>
      </c>
      <c r="S81" s="20">
        <v>8</v>
      </c>
      <c r="U81" s="32"/>
    </row>
    <row r="82" spans="1:21" ht="25.5" customHeight="1">
      <c r="A82" s="36">
        <v>80</v>
      </c>
      <c r="B82" s="29" t="s">
        <v>364</v>
      </c>
      <c r="C82" s="29" t="s">
        <v>365</v>
      </c>
      <c r="D82" s="23" t="s">
        <v>116</v>
      </c>
      <c r="E82" s="19">
        <v>3</v>
      </c>
      <c r="F82" s="17" t="str">
        <f t="shared" si="1"/>
        <v>HRF2002_QTN_D2_HK1_2223_20</v>
      </c>
      <c r="G82" s="60">
        <v>3</v>
      </c>
      <c r="H82" s="60">
        <v>40</v>
      </c>
      <c r="I82" s="60">
        <v>80</v>
      </c>
      <c r="J82" s="36">
        <v>14</v>
      </c>
      <c r="K82" s="60" t="s">
        <v>50</v>
      </c>
      <c r="L82" s="20">
        <v>5</v>
      </c>
      <c r="M82" s="20">
        <v>3</v>
      </c>
      <c r="N82" s="20">
        <v>5</v>
      </c>
      <c r="O82" s="20" t="s">
        <v>687</v>
      </c>
      <c r="P82" s="19" t="str">
        <f>VLOOKUP(Q82,'[2]DS Giáo viên'!A$2:B$538,2,0)</f>
        <v>00269</v>
      </c>
      <c r="Q82" s="19" t="s">
        <v>368</v>
      </c>
      <c r="R82" s="20">
        <v>1</v>
      </c>
      <c r="S82" s="20">
        <v>8</v>
      </c>
      <c r="U82" s="32"/>
    </row>
    <row r="83" spans="1:21" ht="25.5" customHeight="1">
      <c r="A83" s="36">
        <v>81</v>
      </c>
      <c r="B83" s="29" t="s">
        <v>214</v>
      </c>
      <c r="C83" s="29" t="s">
        <v>215</v>
      </c>
      <c r="D83" s="23" t="s">
        <v>116</v>
      </c>
      <c r="E83" s="19">
        <v>2</v>
      </c>
      <c r="F83" s="17" t="str">
        <f t="shared" si="1"/>
        <v>ARF1001_QTN_D2_HK1_2223_20</v>
      </c>
      <c r="G83" s="60">
        <v>1</v>
      </c>
      <c r="H83" s="60">
        <v>40</v>
      </c>
      <c r="I83" s="60">
        <v>80</v>
      </c>
      <c r="J83" s="36">
        <v>14</v>
      </c>
      <c r="K83" s="60" t="s">
        <v>50</v>
      </c>
      <c r="L83" s="20">
        <v>3</v>
      </c>
      <c r="M83" s="20">
        <v>1</v>
      </c>
      <c r="N83" s="20">
        <v>4</v>
      </c>
      <c r="O83" s="20" t="s">
        <v>684</v>
      </c>
      <c r="P83" s="19" t="str">
        <f>VLOOKUP(Q83,'[2]DS Giáo viên'!A$2:B$538,2,0)</f>
        <v>00171</v>
      </c>
      <c r="Q83" s="19" t="s">
        <v>369</v>
      </c>
      <c r="R83" s="20">
        <v>1</v>
      </c>
      <c r="S83" s="20">
        <v>8</v>
      </c>
      <c r="U83" s="32"/>
    </row>
    <row r="84" spans="1:21" ht="25.5" customHeight="1">
      <c r="A84" s="36">
        <v>82</v>
      </c>
      <c r="B84" s="29" t="s">
        <v>214</v>
      </c>
      <c r="C84" s="29" t="s">
        <v>215</v>
      </c>
      <c r="D84" s="23" t="s">
        <v>116</v>
      </c>
      <c r="E84" s="19">
        <v>2</v>
      </c>
      <c r="F84" s="17" t="str">
        <f t="shared" si="1"/>
        <v>ARF1001_QTN_D2_HK1_2223_20</v>
      </c>
      <c r="G84" s="72">
        <v>2</v>
      </c>
      <c r="H84" s="72">
        <v>40</v>
      </c>
      <c r="I84" s="72">
        <v>80</v>
      </c>
      <c r="J84" s="36">
        <v>14</v>
      </c>
      <c r="K84" s="72" t="s">
        <v>50</v>
      </c>
      <c r="L84" s="20">
        <v>5</v>
      </c>
      <c r="M84" s="20">
        <v>1</v>
      </c>
      <c r="N84" s="20">
        <v>4</v>
      </c>
      <c r="O84" s="20" t="s">
        <v>698</v>
      </c>
      <c r="P84" s="19" t="str">
        <f>VLOOKUP(Q84,'[2]DS Giáo viên'!A$2:B$538,2,0)</f>
        <v>00073</v>
      </c>
      <c r="Q84" s="36" t="s">
        <v>200</v>
      </c>
      <c r="R84" s="20">
        <v>1</v>
      </c>
      <c r="S84" s="20">
        <v>8</v>
      </c>
      <c r="U84" s="32"/>
    </row>
    <row r="85" spans="1:21" ht="25.5" customHeight="1">
      <c r="A85" s="36">
        <v>83</v>
      </c>
      <c r="B85" s="29" t="s">
        <v>214</v>
      </c>
      <c r="C85" s="29" t="s">
        <v>215</v>
      </c>
      <c r="D85" s="23" t="s">
        <v>116</v>
      </c>
      <c r="E85" s="19">
        <v>2</v>
      </c>
      <c r="F85" s="17" t="str">
        <f t="shared" si="1"/>
        <v>ARF1001_QTN_D2_HK1_2223_20</v>
      </c>
      <c r="G85" s="60">
        <v>3</v>
      </c>
      <c r="H85" s="60">
        <v>40</v>
      </c>
      <c r="I85" s="60">
        <v>80</v>
      </c>
      <c r="J85" s="36">
        <v>14</v>
      </c>
      <c r="K85" s="60" t="s">
        <v>51</v>
      </c>
      <c r="L85" s="20">
        <v>3</v>
      </c>
      <c r="M85" s="20">
        <v>6</v>
      </c>
      <c r="N85" s="20">
        <v>9</v>
      </c>
      <c r="O85" s="20" t="s">
        <v>704</v>
      </c>
      <c r="P85" s="19" t="str">
        <f>VLOOKUP(Q85,'[2]DS Giáo viên'!A$2:B$538,2,0)</f>
        <v>00073</v>
      </c>
      <c r="Q85" s="36" t="s">
        <v>200</v>
      </c>
      <c r="R85" s="20">
        <v>1</v>
      </c>
      <c r="S85" s="20">
        <v>8</v>
      </c>
      <c r="U85" s="32"/>
    </row>
    <row r="86" spans="1:21" ht="25.5" customHeight="1">
      <c r="A86" s="36">
        <v>84</v>
      </c>
      <c r="B86" s="29" t="s">
        <v>214</v>
      </c>
      <c r="C86" s="29" t="s">
        <v>215</v>
      </c>
      <c r="D86" s="23" t="s">
        <v>116</v>
      </c>
      <c r="E86" s="19">
        <v>2</v>
      </c>
      <c r="F86" s="17" t="str">
        <f t="shared" si="1"/>
        <v>ARF1001_QTN_D2_HK1_2223_20</v>
      </c>
      <c r="G86" s="60">
        <v>4</v>
      </c>
      <c r="H86" s="60">
        <v>40</v>
      </c>
      <c r="I86" s="60">
        <v>80</v>
      </c>
      <c r="J86" s="36">
        <v>14</v>
      </c>
      <c r="K86" s="60" t="s">
        <v>51</v>
      </c>
      <c r="L86" s="20">
        <v>5</v>
      </c>
      <c r="M86" s="20">
        <v>6</v>
      </c>
      <c r="N86" s="20">
        <v>9</v>
      </c>
      <c r="O86" s="20" t="s">
        <v>703</v>
      </c>
      <c r="P86" s="19" t="str">
        <f>VLOOKUP(Q86,'[2]DS Giáo viên'!A$2:B$538,2,0)</f>
        <v>00171</v>
      </c>
      <c r="Q86" s="36" t="s">
        <v>369</v>
      </c>
      <c r="R86" s="20">
        <v>1</v>
      </c>
      <c r="S86" s="20">
        <v>8</v>
      </c>
      <c r="U86" s="32"/>
    </row>
    <row r="87" spans="1:21" ht="25.5" customHeight="1">
      <c r="A87" s="36">
        <v>85</v>
      </c>
      <c r="B87" s="29" t="s">
        <v>362</v>
      </c>
      <c r="C87" s="29" t="s">
        <v>363</v>
      </c>
      <c r="D87" s="23" t="s">
        <v>116</v>
      </c>
      <c r="E87" s="19">
        <v>2</v>
      </c>
      <c r="F87" s="17" t="str">
        <f t="shared" si="1"/>
        <v>HRF2006_QTN_D2_HK1_2223_20</v>
      </c>
      <c r="G87" s="60">
        <v>1</v>
      </c>
      <c r="H87" s="60">
        <v>40</v>
      </c>
      <c r="I87" s="60">
        <v>80</v>
      </c>
      <c r="J87" s="36">
        <v>14</v>
      </c>
      <c r="K87" s="60" t="s">
        <v>50</v>
      </c>
      <c r="L87" s="20">
        <v>4</v>
      </c>
      <c r="M87" s="20">
        <v>1</v>
      </c>
      <c r="N87" s="20">
        <v>4</v>
      </c>
      <c r="O87" s="20" t="s">
        <v>704</v>
      </c>
      <c r="P87" s="19" t="str">
        <f>VLOOKUP(Q87,'[2]DS Giáo viên'!A$2:B$538,2,0)</f>
        <v>00448</v>
      </c>
      <c r="Q87" s="19" t="s">
        <v>371</v>
      </c>
      <c r="R87" s="20">
        <v>1</v>
      </c>
      <c r="S87" s="20">
        <v>8</v>
      </c>
      <c r="U87" s="32"/>
    </row>
    <row r="88" spans="1:21" ht="25.5" customHeight="1">
      <c r="A88" s="36">
        <v>86</v>
      </c>
      <c r="B88" s="29" t="s">
        <v>362</v>
      </c>
      <c r="C88" s="29" t="s">
        <v>363</v>
      </c>
      <c r="D88" s="23" t="s">
        <v>116</v>
      </c>
      <c r="E88" s="19">
        <v>2</v>
      </c>
      <c r="F88" s="17" t="str">
        <f t="shared" si="1"/>
        <v>HRF2006_QTN_D2_HK1_2223_20</v>
      </c>
      <c r="G88" s="60">
        <v>2</v>
      </c>
      <c r="H88" s="60">
        <v>40</v>
      </c>
      <c r="I88" s="60">
        <v>80</v>
      </c>
      <c r="J88" s="36">
        <v>14</v>
      </c>
      <c r="K88" s="60" t="s">
        <v>50</v>
      </c>
      <c r="L88" s="20">
        <v>6</v>
      </c>
      <c r="M88" s="20">
        <v>1</v>
      </c>
      <c r="N88" s="20">
        <v>4</v>
      </c>
      <c r="O88" s="20" t="s">
        <v>703</v>
      </c>
      <c r="P88" s="19" t="str">
        <f>VLOOKUP(Q88,'[2]DS Giáo viên'!A$2:B$538,2,0)</f>
        <v>00329</v>
      </c>
      <c r="Q88" s="19" t="s">
        <v>370</v>
      </c>
      <c r="R88" s="20">
        <v>1</v>
      </c>
      <c r="S88" s="20">
        <v>8</v>
      </c>
      <c r="U88" s="32"/>
    </row>
    <row r="89" spans="1:21" ht="25.5" customHeight="1">
      <c r="A89" s="36">
        <v>87</v>
      </c>
      <c r="B89" s="29" t="s">
        <v>362</v>
      </c>
      <c r="C89" s="29" t="s">
        <v>363</v>
      </c>
      <c r="D89" s="23" t="s">
        <v>116</v>
      </c>
      <c r="E89" s="19">
        <v>2</v>
      </c>
      <c r="F89" s="17" t="str">
        <f t="shared" si="1"/>
        <v>HRF2006_QTN_D2_HK1_2223_20</v>
      </c>
      <c r="G89" s="60">
        <v>3</v>
      </c>
      <c r="H89" s="60">
        <v>40</v>
      </c>
      <c r="I89" s="60">
        <v>80</v>
      </c>
      <c r="J89" s="36">
        <v>14</v>
      </c>
      <c r="K89" s="60" t="s">
        <v>51</v>
      </c>
      <c r="L89" s="20">
        <v>4</v>
      </c>
      <c r="M89" s="20">
        <v>6</v>
      </c>
      <c r="N89" s="20">
        <v>9</v>
      </c>
      <c r="O89" s="20" t="s">
        <v>703</v>
      </c>
      <c r="P89" s="19" t="str">
        <f>VLOOKUP(Q89,'[2]DS Giáo viên'!A$2:B$538,2,0)</f>
        <v>00329</v>
      </c>
      <c r="Q89" s="19" t="s">
        <v>370</v>
      </c>
      <c r="R89" s="20">
        <v>1</v>
      </c>
      <c r="S89" s="20">
        <v>8</v>
      </c>
      <c r="U89" s="32"/>
    </row>
    <row r="90" spans="1:21" ht="25.5" customHeight="1">
      <c r="A90" s="36">
        <v>88</v>
      </c>
      <c r="B90" s="29" t="s">
        <v>362</v>
      </c>
      <c r="C90" s="29" t="s">
        <v>363</v>
      </c>
      <c r="D90" s="23" t="s">
        <v>116</v>
      </c>
      <c r="E90" s="19">
        <v>2</v>
      </c>
      <c r="F90" s="17" t="str">
        <f t="shared" si="1"/>
        <v>HRF2006_QTN_D2_HK1_2223_20</v>
      </c>
      <c r="G90" s="60">
        <v>4</v>
      </c>
      <c r="H90" s="60">
        <v>40</v>
      </c>
      <c r="I90" s="60">
        <v>80</v>
      </c>
      <c r="J90" s="36">
        <v>14</v>
      </c>
      <c r="K90" s="60" t="s">
        <v>51</v>
      </c>
      <c r="L90" s="20">
        <v>6</v>
      </c>
      <c r="M90" s="20">
        <v>6</v>
      </c>
      <c r="N90" s="20">
        <v>9</v>
      </c>
      <c r="O90" s="20" t="s">
        <v>703</v>
      </c>
      <c r="P90" s="19" t="str">
        <f>VLOOKUP(Q90,'[2]DS Giáo viên'!A$2:B$538,2,0)</f>
        <v>00448</v>
      </c>
      <c r="Q90" s="19" t="s">
        <v>371</v>
      </c>
      <c r="R90" s="20">
        <v>1</v>
      </c>
      <c r="S90" s="20">
        <v>8</v>
      </c>
      <c r="U90" s="32"/>
    </row>
    <row r="91" spans="1:21" ht="25.5" customHeight="1">
      <c r="A91" s="36">
        <v>89</v>
      </c>
      <c r="B91" s="29" t="s">
        <v>366</v>
      </c>
      <c r="C91" s="29" t="s">
        <v>367</v>
      </c>
      <c r="D91" s="23" t="s">
        <v>116</v>
      </c>
      <c r="E91" s="19">
        <v>3</v>
      </c>
      <c r="F91" s="17" t="str">
        <f t="shared" si="1"/>
        <v>ASF2005_QTN_D2_HK1_2223_20</v>
      </c>
      <c r="G91" s="60">
        <v>1</v>
      </c>
      <c r="H91" s="60">
        <v>40</v>
      </c>
      <c r="I91" s="60">
        <v>80</v>
      </c>
      <c r="J91" s="36">
        <v>14</v>
      </c>
      <c r="K91" s="60" t="s">
        <v>59</v>
      </c>
      <c r="L91" s="20">
        <v>2</v>
      </c>
      <c r="M91" s="20">
        <v>11</v>
      </c>
      <c r="N91" s="20">
        <v>13</v>
      </c>
      <c r="O91" s="20" t="s">
        <v>714</v>
      </c>
      <c r="P91" s="19" t="str">
        <f>VLOOKUP(Q91,'[2]DS Giáo viên'!A$2:B$538,2,0)</f>
        <v>00247</v>
      </c>
      <c r="Q91" s="19" t="s">
        <v>188</v>
      </c>
      <c r="R91" s="20">
        <v>1</v>
      </c>
      <c r="S91" s="20">
        <v>8</v>
      </c>
      <c r="U91" s="32"/>
    </row>
    <row r="92" spans="1:21" ht="25.5" customHeight="1">
      <c r="A92" s="36">
        <v>90</v>
      </c>
      <c r="B92" s="29" t="s">
        <v>366</v>
      </c>
      <c r="C92" s="29" t="s">
        <v>367</v>
      </c>
      <c r="D92" s="23" t="s">
        <v>116</v>
      </c>
      <c r="E92" s="19">
        <v>3</v>
      </c>
      <c r="F92" s="17" t="str">
        <f t="shared" si="1"/>
        <v>ASF2005_QTN_D2_HK1_2223_20</v>
      </c>
      <c r="G92" s="60">
        <v>1</v>
      </c>
      <c r="H92" s="60">
        <v>40</v>
      </c>
      <c r="I92" s="60">
        <v>80</v>
      </c>
      <c r="J92" s="36">
        <v>14</v>
      </c>
      <c r="K92" s="60" t="s">
        <v>59</v>
      </c>
      <c r="L92" s="20">
        <v>4</v>
      </c>
      <c r="M92" s="20">
        <v>11</v>
      </c>
      <c r="N92" s="20">
        <v>13</v>
      </c>
      <c r="O92" s="20" t="s">
        <v>714</v>
      </c>
      <c r="P92" s="19" t="str">
        <f>VLOOKUP(Q92,'[2]DS Giáo viên'!A$2:B$538,2,0)</f>
        <v>00247</v>
      </c>
      <c r="Q92" s="19" t="s">
        <v>188</v>
      </c>
      <c r="R92" s="20">
        <v>1</v>
      </c>
      <c r="S92" s="20">
        <v>8</v>
      </c>
      <c r="U92" s="32"/>
    </row>
    <row r="93" spans="1:21" ht="26.25" customHeight="1">
      <c r="A93" s="36">
        <v>91</v>
      </c>
      <c r="B93" s="29" t="s">
        <v>293</v>
      </c>
      <c r="C93" s="29" t="s">
        <v>294</v>
      </c>
      <c r="D93" s="23" t="s">
        <v>116</v>
      </c>
      <c r="E93" s="19">
        <v>3</v>
      </c>
      <c r="F93" s="17" t="str">
        <f t="shared" si="1"/>
        <v>CIF2011_QTN_D2_HK1_2223_20</v>
      </c>
      <c r="G93" s="60">
        <v>1</v>
      </c>
      <c r="H93" s="60">
        <v>40</v>
      </c>
      <c r="I93" s="60">
        <v>80</v>
      </c>
      <c r="J93" s="36">
        <v>14</v>
      </c>
      <c r="K93" s="60" t="s">
        <v>59</v>
      </c>
      <c r="L93" s="20">
        <v>3</v>
      </c>
      <c r="M93" s="20">
        <v>11</v>
      </c>
      <c r="N93" s="20">
        <v>13</v>
      </c>
      <c r="O93" s="20" t="s">
        <v>713</v>
      </c>
      <c r="P93" s="19" t="str">
        <f>VLOOKUP(Q93,'[2]DS Giáo viên'!A$2:B$538,2,0)</f>
        <v>00327</v>
      </c>
      <c r="Q93" s="19" t="s">
        <v>295</v>
      </c>
      <c r="R93" s="20">
        <v>1</v>
      </c>
      <c r="S93" s="20">
        <v>8</v>
      </c>
      <c r="U93" s="32"/>
    </row>
    <row r="94" spans="1:21" ht="26.25" customHeight="1">
      <c r="A94" s="36">
        <v>92</v>
      </c>
      <c r="B94" s="29" t="s">
        <v>293</v>
      </c>
      <c r="C94" s="29" t="s">
        <v>294</v>
      </c>
      <c r="D94" s="23" t="s">
        <v>116</v>
      </c>
      <c r="E94" s="19">
        <v>3</v>
      </c>
      <c r="F94" s="17" t="str">
        <f t="shared" si="1"/>
        <v>CIF2011_QTN_D2_HK1_2223_20</v>
      </c>
      <c r="G94" s="60">
        <v>1</v>
      </c>
      <c r="H94" s="60">
        <v>40</v>
      </c>
      <c r="I94" s="60">
        <v>80</v>
      </c>
      <c r="J94" s="36">
        <v>14</v>
      </c>
      <c r="K94" s="60" t="s">
        <v>59</v>
      </c>
      <c r="L94" s="20">
        <v>5</v>
      </c>
      <c r="M94" s="20">
        <v>11</v>
      </c>
      <c r="N94" s="20">
        <v>13</v>
      </c>
      <c r="O94" s="20" t="s">
        <v>713</v>
      </c>
      <c r="P94" s="19" t="str">
        <f>VLOOKUP(Q94,'[2]DS Giáo viên'!A$2:B$538,2,0)</f>
        <v>00327</v>
      </c>
      <c r="Q94" s="19" t="s">
        <v>295</v>
      </c>
      <c r="R94" s="20">
        <v>1</v>
      </c>
      <c r="S94" s="20">
        <v>8</v>
      </c>
      <c r="U94" s="32"/>
    </row>
    <row r="95" spans="1:21" ht="26.25" customHeight="1">
      <c r="A95" s="36">
        <v>93</v>
      </c>
      <c r="B95" s="29" t="s">
        <v>293</v>
      </c>
      <c r="C95" s="29" t="s">
        <v>294</v>
      </c>
      <c r="D95" s="23" t="s">
        <v>116</v>
      </c>
      <c r="E95" s="19">
        <v>3</v>
      </c>
      <c r="F95" s="17" t="str">
        <f t="shared" si="1"/>
        <v>CIF2011_QTN_D2_HK1_2223_20</v>
      </c>
      <c r="G95" s="60">
        <v>2</v>
      </c>
      <c r="H95" s="60">
        <v>40</v>
      </c>
      <c r="I95" s="60">
        <v>80</v>
      </c>
      <c r="J95" s="36">
        <v>14</v>
      </c>
      <c r="K95" s="60" t="s">
        <v>51</v>
      </c>
      <c r="L95" s="20">
        <v>2</v>
      </c>
      <c r="M95" s="20">
        <v>6</v>
      </c>
      <c r="N95" s="20">
        <v>8</v>
      </c>
      <c r="O95" s="20" t="s">
        <v>694</v>
      </c>
      <c r="P95" s="19" t="str">
        <f>VLOOKUP(Q95,'[2]DS Giáo viên'!A$2:B$538,2,0)</f>
        <v>00327</v>
      </c>
      <c r="Q95" s="19" t="s">
        <v>295</v>
      </c>
      <c r="R95" s="20">
        <v>1</v>
      </c>
      <c r="S95" s="20">
        <v>8</v>
      </c>
      <c r="U95" s="32"/>
    </row>
    <row r="96" spans="1:21" ht="26.25" customHeight="1">
      <c r="A96" s="36">
        <v>94</v>
      </c>
      <c r="B96" s="29" t="s">
        <v>293</v>
      </c>
      <c r="C96" s="29" t="s">
        <v>294</v>
      </c>
      <c r="D96" s="23" t="s">
        <v>116</v>
      </c>
      <c r="E96" s="19">
        <v>3</v>
      </c>
      <c r="F96" s="17" t="str">
        <f t="shared" si="1"/>
        <v>CIF2011_QTN_D2_HK1_2223_20</v>
      </c>
      <c r="G96" s="60">
        <v>2</v>
      </c>
      <c r="H96" s="60">
        <v>40</v>
      </c>
      <c r="I96" s="60">
        <v>80</v>
      </c>
      <c r="J96" s="36">
        <v>14</v>
      </c>
      <c r="K96" s="60" t="s">
        <v>51</v>
      </c>
      <c r="L96" s="20">
        <v>4</v>
      </c>
      <c r="M96" s="20">
        <v>6</v>
      </c>
      <c r="N96" s="20">
        <v>8</v>
      </c>
      <c r="O96" s="20" t="s">
        <v>704</v>
      </c>
      <c r="P96" s="19" t="str">
        <f>VLOOKUP(Q96,'[2]DS Giáo viên'!A$2:B$538,2,0)</f>
        <v>00327</v>
      </c>
      <c r="Q96" s="19" t="s">
        <v>295</v>
      </c>
      <c r="R96" s="20">
        <v>1</v>
      </c>
      <c r="S96" s="20">
        <v>8</v>
      </c>
      <c r="U96" s="32"/>
    </row>
    <row r="97" spans="1:21" ht="26.25" customHeight="1">
      <c r="A97" s="36">
        <v>95</v>
      </c>
      <c r="B97" s="30" t="s">
        <v>43</v>
      </c>
      <c r="C97" s="19" t="s">
        <v>649</v>
      </c>
      <c r="D97" s="36" t="s">
        <v>664</v>
      </c>
      <c r="E97" s="19">
        <v>3</v>
      </c>
      <c r="F97" s="17" t="str">
        <f t="shared" si="1"/>
        <v>CIF0010_2005QTNA_D2_HK1_2223_20</v>
      </c>
      <c r="G97" s="36">
        <v>1</v>
      </c>
      <c r="H97" s="36">
        <v>20</v>
      </c>
      <c r="I97" s="36">
        <v>100</v>
      </c>
      <c r="J97" s="36">
        <v>14</v>
      </c>
      <c r="K97" s="36" t="s">
        <v>50</v>
      </c>
      <c r="L97" s="36">
        <v>3</v>
      </c>
      <c r="M97" s="36">
        <v>1</v>
      </c>
      <c r="N97" s="36">
        <v>4</v>
      </c>
      <c r="O97" s="36" t="s">
        <v>728</v>
      </c>
      <c r="P97" s="19" t="str">
        <f>VLOOKUP(Q97,'[2]DS Giáo viên'!A$2:B$538,2,0)</f>
        <v>00604</v>
      </c>
      <c r="Q97" s="36" t="s">
        <v>48</v>
      </c>
      <c r="R97" s="20">
        <v>1</v>
      </c>
      <c r="S97" s="20">
        <v>8</v>
      </c>
      <c r="U97" s="32"/>
    </row>
    <row r="98" spans="1:21" ht="26.25" customHeight="1">
      <c r="A98" s="36">
        <v>96</v>
      </c>
      <c r="B98" s="30" t="s">
        <v>43</v>
      </c>
      <c r="C98" s="19" t="s">
        <v>649</v>
      </c>
      <c r="D98" s="36" t="s">
        <v>664</v>
      </c>
      <c r="E98" s="19">
        <v>3</v>
      </c>
      <c r="F98" s="17" t="str">
        <f t="shared" si="1"/>
        <v>CIF0010_2005QTNA_D2_HK1_2223_20</v>
      </c>
      <c r="G98" s="36">
        <v>1</v>
      </c>
      <c r="H98" s="36">
        <v>20</v>
      </c>
      <c r="I98" s="36">
        <v>100</v>
      </c>
      <c r="J98" s="36">
        <v>14</v>
      </c>
      <c r="K98" s="36" t="s">
        <v>50</v>
      </c>
      <c r="L98" s="36">
        <v>5</v>
      </c>
      <c r="M98" s="36">
        <v>1</v>
      </c>
      <c r="N98" s="36">
        <v>4</v>
      </c>
      <c r="O98" s="36" t="s">
        <v>728</v>
      </c>
      <c r="P98" s="19" t="str">
        <f>VLOOKUP(Q98,'[2]DS Giáo viên'!A$2:B$538,2,0)</f>
        <v>00604</v>
      </c>
      <c r="Q98" s="36" t="s">
        <v>48</v>
      </c>
      <c r="R98" s="20">
        <v>1</v>
      </c>
      <c r="S98" s="20">
        <v>8</v>
      </c>
      <c r="U98" s="32"/>
    </row>
    <row r="99" spans="1:21" ht="26.25" customHeight="1">
      <c r="A99" s="36">
        <v>97</v>
      </c>
      <c r="B99" s="30" t="s">
        <v>43</v>
      </c>
      <c r="C99" s="19" t="s">
        <v>649</v>
      </c>
      <c r="D99" s="36" t="s">
        <v>665</v>
      </c>
      <c r="E99" s="19">
        <v>3</v>
      </c>
      <c r="F99" s="17" t="str">
        <f t="shared" si="1"/>
        <v>CIF0010_2005QTNB_D2_HK1_2223_20</v>
      </c>
      <c r="G99" s="36">
        <v>1</v>
      </c>
      <c r="H99" s="36">
        <v>20</v>
      </c>
      <c r="I99" s="36">
        <v>100</v>
      </c>
      <c r="J99" s="36">
        <v>14</v>
      </c>
      <c r="K99" s="36" t="s">
        <v>50</v>
      </c>
      <c r="L99" s="36">
        <v>7</v>
      </c>
      <c r="M99" s="36">
        <v>1</v>
      </c>
      <c r="N99" s="36">
        <v>4</v>
      </c>
      <c r="O99" s="36" t="s">
        <v>728</v>
      </c>
      <c r="P99" s="19" t="str">
        <f>VLOOKUP(Q99,'[2]DS Giáo viên'!A$2:B$538,2,0)</f>
        <v>00087</v>
      </c>
      <c r="Q99" s="36" t="s">
        <v>45</v>
      </c>
      <c r="R99" s="20">
        <v>1</v>
      </c>
      <c r="S99" s="20">
        <v>8</v>
      </c>
      <c r="U99" s="32"/>
    </row>
    <row r="100" spans="1:21" ht="26.25" customHeight="1">
      <c r="A100" s="36">
        <v>98</v>
      </c>
      <c r="B100" s="30" t="s">
        <v>43</v>
      </c>
      <c r="C100" s="19" t="s">
        <v>649</v>
      </c>
      <c r="D100" s="36" t="s">
        <v>665</v>
      </c>
      <c r="E100" s="19">
        <v>3</v>
      </c>
      <c r="F100" s="17" t="str">
        <f t="shared" si="1"/>
        <v>CIF0010_2005QTNB_D2_HK1_2223_20</v>
      </c>
      <c r="G100" s="36">
        <v>1</v>
      </c>
      <c r="H100" s="36">
        <v>20</v>
      </c>
      <c r="I100" s="36">
        <v>100</v>
      </c>
      <c r="J100" s="36">
        <v>14</v>
      </c>
      <c r="K100" s="36" t="s">
        <v>51</v>
      </c>
      <c r="L100" s="36">
        <v>7</v>
      </c>
      <c r="M100" s="36">
        <v>6</v>
      </c>
      <c r="N100" s="36">
        <v>9</v>
      </c>
      <c r="O100" s="36" t="s">
        <v>728</v>
      </c>
      <c r="P100" s="19" t="str">
        <f>VLOOKUP(Q100,'[2]DS Giáo viên'!A$2:B$538,2,0)</f>
        <v>00087</v>
      </c>
      <c r="Q100" s="36" t="s">
        <v>45</v>
      </c>
      <c r="R100" s="20">
        <v>1</v>
      </c>
      <c r="S100" s="20">
        <v>8</v>
      </c>
      <c r="U100" s="32"/>
    </row>
    <row r="101" spans="1:21" ht="26.25" customHeight="1">
      <c r="A101" s="36">
        <v>99</v>
      </c>
      <c r="B101" s="30" t="s">
        <v>43</v>
      </c>
      <c r="C101" s="19" t="s">
        <v>649</v>
      </c>
      <c r="D101" s="36" t="s">
        <v>666</v>
      </c>
      <c r="E101" s="19">
        <v>3</v>
      </c>
      <c r="F101" s="17" t="str">
        <f t="shared" si="1"/>
        <v>CIF0010_2005QTNC_D2_HK1_2223_20</v>
      </c>
      <c r="G101" s="36">
        <v>1</v>
      </c>
      <c r="H101" s="36">
        <v>20</v>
      </c>
      <c r="I101" s="36">
        <v>100</v>
      </c>
      <c r="J101" s="36">
        <v>14</v>
      </c>
      <c r="K101" s="36" t="s">
        <v>50</v>
      </c>
      <c r="L101" s="36">
        <v>4</v>
      </c>
      <c r="M101" s="36">
        <v>1</v>
      </c>
      <c r="N101" s="36">
        <v>4</v>
      </c>
      <c r="O101" s="36" t="s">
        <v>728</v>
      </c>
      <c r="P101" s="19" t="str">
        <f>VLOOKUP(Q101,'[2]DS Giáo viên'!A$2:B$538,2,0)</f>
        <v>00086</v>
      </c>
      <c r="Q101" s="36" t="s">
        <v>44</v>
      </c>
      <c r="R101" s="20">
        <v>1</v>
      </c>
      <c r="S101" s="20">
        <v>8</v>
      </c>
      <c r="U101" s="32"/>
    </row>
    <row r="102" spans="1:21" ht="26.25" customHeight="1">
      <c r="A102" s="36">
        <v>100</v>
      </c>
      <c r="B102" s="30" t="s">
        <v>43</v>
      </c>
      <c r="C102" s="19" t="s">
        <v>649</v>
      </c>
      <c r="D102" s="36" t="s">
        <v>666</v>
      </c>
      <c r="E102" s="19">
        <v>3</v>
      </c>
      <c r="F102" s="17" t="str">
        <f t="shared" si="1"/>
        <v>CIF0010_2005QTNC_D2_HK1_2223_20</v>
      </c>
      <c r="G102" s="36">
        <v>1</v>
      </c>
      <c r="H102" s="36">
        <v>20</v>
      </c>
      <c r="I102" s="36">
        <v>100</v>
      </c>
      <c r="J102" s="36">
        <v>14</v>
      </c>
      <c r="K102" s="36" t="s">
        <v>50</v>
      </c>
      <c r="L102" s="36">
        <v>6</v>
      </c>
      <c r="M102" s="36">
        <v>1</v>
      </c>
      <c r="N102" s="36">
        <v>4</v>
      </c>
      <c r="O102" s="36" t="s">
        <v>728</v>
      </c>
      <c r="P102" s="19" t="str">
        <f>VLOOKUP(Q102,'[2]DS Giáo viên'!A$2:B$538,2,0)</f>
        <v>00086</v>
      </c>
      <c r="Q102" s="36" t="s">
        <v>44</v>
      </c>
      <c r="R102" s="20">
        <v>1</v>
      </c>
      <c r="S102" s="20">
        <v>8</v>
      </c>
      <c r="U102" s="32"/>
    </row>
    <row r="103" spans="1:21" ht="26.25" customHeight="1">
      <c r="A103" s="36">
        <v>101</v>
      </c>
      <c r="B103" s="30" t="s">
        <v>43</v>
      </c>
      <c r="C103" s="19" t="s">
        <v>649</v>
      </c>
      <c r="D103" s="36" t="s">
        <v>667</v>
      </c>
      <c r="E103" s="19">
        <v>3</v>
      </c>
      <c r="F103" s="17" t="str">
        <f t="shared" si="1"/>
        <v>CIF0010_2005QTND_D2_HK1_2223_20</v>
      </c>
      <c r="G103" s="36">
        <v>1</v>
      </c>
      <c r="H103" s="36">
        <v>20</v>
      </c>
      <c r="I103" s="36">
        <v>100</v>
      </c>
      <c r="J103" s="36">
        <v>14</v>
      </c>
      <c r="K103" s="36" t="s">
        <v>50</v>
      </c>
      <c r="L103" s="36">
        <v>2</v>
      </c>
      <c r="M103" s="36">
        <v>1</v>
      </c>
      <c r="N103" s="36">
        <v>4</v>
      </c>
      <c r="O103" s="36" t="s">
        <v>728</v>
      </c>
      <c r="P103" s="19" t="str">
        <f>VLOOKUP(Q103,'[2]DS Giáo viên'!A$2:B$538,2,0)</f>
        <v>00093</v>
      </c>
      <c r="Q103" s="36" t="s">
        <v>46</v>
      </c>
      <c r="R103" s="20">
        <v>1</v>
      </c>
      <c r="S103" s="20">
        <v>8</v>
      </c>
      <c r="U103" s="32"/>
    </row>
    <row r="104" spans="1:21" ht="26.25" customHeight="1">
      <c r="A104" s="36">
        <v>102</v>
      </c>
      <c r="B104" s="30" t="s">
        <v>43</v>
      </c>
      <c r="C104" s="19" t="s">
        <v>649</v>
      </c>
      <c r="D104" s="36" t="s">
        <v>667</v>
      </c>
      <c r="E104" s="19">
        <v>3</v>
      </c>
      <c r="F104" s="17" t="str">
        <f t="shared" si="1"/>
        <v>CIF0010_2005QTND_D2_HK1_2223_20</v>
      </c>
      <c r="G104" s="36">
        <v>1</v>
      </c>
      <c r="H104" s="36">
        <v>20</v>
      </c>
      <c r="I104" s="36">
        <v>100</v>
      </c>
      <c r="J104" s="36">
        <v>14</v>
      </c>
      <c r="K104" s="36" t="s">
        <v>50</v>
      </c>
      <c r="L104" s="36">
        <v>4</v>
      </c>
      <c r="M104" s="36">
        <v>1</v>
      </c>
      <c r="N104" s="36">
        <v>4</v>
      </c>
      <c r="O104" s="36" t="s">
        <v>728</v>
      </c>
      <c r="P104" s="19" t="str">
        <f>VLOOKUP(Q104,'[2]DS Giáo viên'!A$2:B$538,2,0)</f>
        <v>00093</v>
      </c>
      <c r="Q104" s="36" t="s">
        <v>46</v>
      </c>
      <c r="R104" s="20">
        <v>1</v>
      </c>
      <c r="S104" s="20">
        <v>8</v>
      </c>
      <c r="U104" s="32"/>
    </row>
    <row r="105" spans="1:21" ht="26.25" customHeight="1">
      <c r="A105" s="36">
        <v>103</v>
      </c>
      <c r="B105" s="30" t="s">
        <v>43</v>
      </c>
      <c r="C105" s="19" t="s">
        <v>649</v>
      </c>
      <c r="D105" s="36" t="s">
        <v>668</v>
      </c>
      <c r="E105" s="19">
        <v>3</v>
      </c>
      <c r="F105" s="17" t="str">
        <f t="shared" si="1"/>
        <v>CIF0010_2005QTNE_D2_HK1_2223_20</v>
      </c>
      <c r="G105" s="36">
        <v>1</v>
      </c>
      <c r="H105" s="36">
        <v>20</v>
      </c>
      <c r="I105" s="36">
        <v>100</v>
      </c>
      <c r="J105" s="36">
        <v>14</v>
      </c>
      <c r="K105" s="36" t="s">
        <v>51</v>
      </c>
      <c r="L105" s="36">
        <v>2</v>
      </c>
      <c r="M105" s="36">
        <v>6</v>
      </c>
      <c r="N105" s="36">
        <v>9</v>
      </c>
      <c r="O105" s="36" t="s">
        <v>728</v>
      </c>
      <c r="P105" s="19" t="str">
        <f>VLOOKUP(Q105,'[2]DS Giáo viên'!A$2:B$538,2,0)</f>
        <v>00093</v>
      </c>
      <c r="Q105" s="36" t="s">
        <v>46</v>
      </c>
      <c r="R105" s="20">
        <v>1</v>
      </c>
      <c r="S105" s="20">
        <v>8</v>
      </c>
      <c r="U105" s="32"/>
    </row>
    <row r="106" spans="1:21" ht="26.25" customHeight="1">
      <c r="A106" s="36">
        <v>104</v>
      </c>
      <c r="B106" s="30" t="s">
        <v>43</v>
      </c>
      <c r="C106" s="19" t="s">
        <v>649</v>
      </c>
      <c r="D106" s="36" t="s">
        <v>668</v>
      </c>
      <c r="E106" s="19">
        <v>3</v>
      </c>
      <c r="F106" s="17" t="str">
        <f t="shared" si="1"/>
        <v>CIF0010_2005QTNE_D2_HK1_2223_20</v>
      </c>
      <c r="G106" s="36">
        <v>1</v>
      </c>
      <c r="H106" s="36">
        <v>20</v>
      </c>
      <c r="I106" s="36">
        <v>100</v>
      </c>
      <c r="J106" s="36">
        <v>14</v>
      </c>
      <c r="K106" s="36" t="s">
        <v>51</v>
      </c>
      <c r="L106" s="36">
        <v>4</v>
      </c>
      <c r="M106" s="36">
        <v>6</v>
      </c>
      <c r="N106" s="36">
        <v>9</v>
      </c>
      <c r="O106" s="36" t="s">
        <v>728</v>
      </c>
      <c r="P106" s="19" t="str">
        <f>VLOOKUP(Q106,'[2]DS Giáo viên'!A$2:B$538,2,0)</f>
        <v>00093</v>
      </c>
      <c r="Q106" s="36" t="s">
        <v>46</v>
      </c>
      <c r="R106" s="20">
        <v>1</v>
      </c>
      <c r="S106" s="20">
        <v>8</v>
      </c>
      <c r="U106" s="32"/>
    </row>
    <row r="107" spans="1:21" ht="26.25" customHeight="1">
      <c r="A107" s="36">
        <v>105</v>
      </c>
      <c r="B107" s="30" t="s">
        <v>43</v>
      </c>
      <c r="C107" s="19" t="s">
        <v>649</v>
      </c>
      <c r="D107" s="36" t="s">
        <v>669</v>
      </c>
      <c r="E107" s="19">
        <v>3</v>
      </c>
      <c r="F107" s="17" t="str">
        <f t="shared" si="1"/>
        <v>CIF0010_2005QTNG_D2_HK1_2223_20</v>
      </c>
      <c r="G107" s="36">
        <v>1</v>
      </c>
      <c r="H107" s="36">
        <v>20</v>
      </c>
      <c r="I107" s="36">
        <v>100</v>
      </c>
      <c r="J107" s="36">
        <v>14</v>
      </c>
      <c r="K107" s="36" t="s">
        <v>50</v>
      </c>
      <c r="L107" s="36">
        <v>7</v>
      </c>
      <c r="M107" s="36">
        <v>1</v>
      </c>
      <c r="N107" s="36">
        <v>4</v>
      </c>
      <c r="O107" s="36" t="s">
        <v>728</v>
      </c>
      <c r="P107" s="19" t="str">
        <f>VLOOKUP(Q107,'[2]DS Giáo viên'!A$2:B$538,2,0)</f>
        <v>00093</v>
      </c>
      <c r="Q107" s="36" t="s">
        <v>46</v>
      </c>
      <c r="R107" s="20">
        <v>1</v>
      </c>
      <c r="S107" s="20">
        <v>8</v>
      </c>
      <c r="U107" s="32"/>
    </row>
    <row r="108" spans="1:21" ht="26.25" customHeight="1">
      <c r="A108" s="36">
        <v>106</v>
      </c>
      <c r="B108" s="30" t="s">
        <v>43</v>
      </c>
      <c r="C108" s="19" t="s">
        <v>649</v>
      </c>
      <c r="D108" s="36" t="s">
        <v>669</v>
      </c>
      <c r="E108" s="19">
        <v>3</v>
      </c>
      <c r="F108" s="17" t="str">
        <f t="shared" si="1"/>
        <v>CIF0010_2005QTNG_D2_HK1_2223_20</v>
      </c>
      <c r="G108" s="36">
        <v>1</v>
      </c>
      <c r="H108" s="36">
        <v>20</v>
      </c>
      <c r="I108" s="36">
        <v>100</v>
      </c>
      <c r="J108" s="36">
        <v>14</v>
      </c>
      <c r="K108" s="36" t="s">
        <v>51</v>
      </c>
      <c r="L108" s="36">
        <v>7</v>
      </c>
      <c r="M108" s="36">
        <v>6</v>
      </c>
      <c r="N108" s="36">
        <v>9</v>
      </c>
      <c r="O108" s="36" t="s">
        <v>728</v>
      </c>
      <c r="P108" s="19" t="str">
        <f>VLOOKUP(Q108,'[2]DS Giáo viên'!A$2:B$538,2,0)</f>
        <v>00093</v>
      </c>
      <c r="Q108" s="36" t="s">
        <v>46</v>
      </c>
      <c r="R108" s="20">
        <v>1</v>
      </c>
      <c r="S108" s="20">
        <v>8</v>
      </c>
      <c r="U108" s="32"/>
    </row>
    <row r="109" spans="1:21" ht="25.5" customHeight="1">
      <c r="A109" s="36">
        <v>107</v>
      </c>
      <c r="B109" s="29" t="s">
        <v>374</v>
      </c>
      <c r="C109" s="29" t="s">
        <v>375</v>
      </c>
      <c r="D109" s="23" t="s">
        <v>148</v>
      </c>
      <c r="E109" s="19">
        <v>2</v>
      </c>
      <c r="F109" s="17" t="str">
        <f t="shared" si="1"/>
        <v>ARF2020_QTV_D2_HK1_2223_20</v>
      </c>
      <c r="G109" s="56">
        <v>1</v>
      </c>
      <c r="H109" s="56">
        <v>40</v>
      </c>
      <c r="I109" s="56">
        <v>80</v>
      </c>
      <c r="J109" s="36">
        <v>14</v>
      </c>
      <c r="K109" s="56" t="s">
        <v>50</v>
      </c>
      <c r="L109" s="20">
        <v>2</v>
      </c>
      <c r="M109" s="20">
        <v>1</v>
      </c>
      <c r="N109" s="20">
        <v>2</v>
      </c>
      <c r="O109" s="20" t="s">
        <v>704</v>
      </c>
      <c r="P109" s="19" t="str">
        <f>VLOOKUP(Q109,'[2]DS Giáo viên'!A$2:B$538,2,0)</f>
        <v>00069</v>
      </c>
      <c r="Q109" s="19" t="s">
        <v>360</v>
      </c>
      <c r="R109" s="20">
        <v>1</v>
      </c>
      <c r="S109" s="20">
        <v>8</v>
      </c>
      <c r="U109" s="32"/>
    </row>
    <row r="110" spans="1:21" ht="25.5" customHeight="1">
      <c r="A110" s="36">
        <v>108</v>
      </c>
      <c r="B110" s="29" t="s">
        <v>376</v>
      </c>
      <c r="C110" s="29" t="s">
        <v>377</v>
      </c>
      <c r="D110" s="23" t="s">
        <v>148</v>
      </c>
      <c r="E110" s="19">
        <v>3</v>
      </c>
      <c r="F110" s="17" t="str">
        <f t="shared" si="1"/>
        <v>OMF2022_QTV_D2_HK1_2223_20</v>
      </c>
      <c r="G110" s="56">
        <v>1</v>
      </c>
      <c r="H110" s="56">
        <v>40</v>
      </c>
      <c r="I110" s="56">
        <v>80</v>
      </c>
      <c r="J110" s="36">
        <v>14</v>
      </c>
      <c r="K110" s="56" t="s">
        <v>50</v>
      </c>
      <c r="L110" s="20">
        <v>2</v>
      </c>
      <c r="M110" s="20">
        <v>3</v>
      </c>
      <c r="N110" s="20">
        <v>5</v>
      </c>
      <c r="O110" s="20" t="s">
        <v>704</v>
      </c>
      <c r="P110" s="19" t="str">
        <f>VLOOKUP(Q110,'[2]DS Giáo viên'!A$2:B$538,2,0)</f>
        <v>00090</v>
      </c>
      <c r="Q110" s="19" t="s">
        <v>380</v>
      </c>
      <c r="R110" s="20">
        <v>1</v>
      </c>
      <c r="S110" s="20">
        <v>8</v>
      </c>
      <c r="U110" s="32"/>
    </row>
    <row r="111" spans="1:21" ht="25.5" customHeight="1">
      <c r="A111" s="36">
        <v>109</v>
      </c>
      <c r="B111" s="29" t="s">
        <v>374</v>
      </c>
      <c r="C111" s="29" t="s">
        <v>375</v>
      </c>
      <c r="D111" s="23" t="s">
        <v>148</v>
      </c>
      <c r="E111" s="19">
        <v>2</v>
      </c>
      <c r="F111" s="17" t="str">
        <f t="shared" si="1"/>
        <v>ARF2020_QTV_D2_HK1_2223_20</v>
      </c>
      <c r="G111" s="56">
        <v>1</v>
      </c>
      <c r="H111" s="56">
        <v>40</v>
      </c>
      <c r="I111" s="56">
        <v>80</v>
      </c>
      <c r="J111" s="36">
        <v>14</v>
      </c>
      <c r="K111" s="56" t="s">
        <v>50</v>
      </c>
      <c r="L111" s="20">
        <v>4</v>
      </c>
      <c r="M111" s="20">
        <v>1</v>
      </c>
      <c r="N111" s="20">
        <v>2</v>
      </c>
      <c r="O111" s="20" t="s">
        <v>705</v>
      </c>
      <c r="P111" s="19" t="str">
        <f>VLOOKUP(Q111,'[2]DS Giáo viên'!A$2:B$538,2,0)</f>
        <v>00069</v>
      </c>
      <c r="Q111" s="19" t="s">
        <v>360</v>
      </c>
      <c r="R111" s="20">
        <v>1</v>
      </c>
      <c r="S111" s="20">
        <v>8</v>
      </c>
      <c r="U111" s="32"/>
    </row>
    <row r="112" spans="1:21" ht="25.5" customHeight="1">
      <c r="A112" s="36">
        <v>110</v>
      </c>
      <c r="B112" s="29" t="s">
        <v>376</v>
      </c>
      <c r="C112" s="29" t="s">
        <v>377</v>
      </c>
      <c r="D112" s="23" t="s">
        <v>148</v>
      </c>
      <c r="E112" s="19">
        <v>3</v>
      </c>
      <c r="F112" s="17" t="str">
        <f t="shared" si="1"/>
        <v>OMF2022_QTV_D2_HK1_2223_20</v>
      </c>
      <c r="G112" s="56">
        <v>1</v>
      </c>
      <c r="H112" s="56">
        <v>40</v>
      </c>
      <c r="I112" s="56">
        <v>80</v>
      </c>
      <c r="J112" s="36">
        <v>14</v>
      </c>
      <c r="K112" s="56" t="s">
        <v>50</v>
      </c>
      <c r="L112" s="20">
        <v>4</v>
      </c>
      <c r="M112" s="20">
        <v>3</v>
      </c>
      <c r="N112" s="20">
        <v>5</v>
      </c>
      <c r="O112" s="20" t="s">
        <v>705</v>
      </c>
      <c r="P112" s="19" t="str">
        <f>VLOOKUP(Q112,'[2]DS Giáo viên'!A$2:B$538,2,0)</f>
        <v>00090</v>
      </c>
      <c r="Q112" s="19" t="s">
        <v>380</v>
      </c>
      <c r="R112" s="20">
        <v>1</v>
      </c>
      <c r="S112" s="20">
        <v>8</v>
      </c>
      <c r="U112" s="32"/>
    </row>
    <row r="113" spans="1:21" ht="28.5" customHeight="1">
      <c r="A113" s="36">
        <v>111</v>
      </c>
      <c r="B113" s="29" t="s">
        <v>374</v>
      </c>
      <c r="C113" s="29" t="s">
        <v>375</v>
      </c>
      <c r="D113" s="23" t="s">
        <v>148</v>
      </c>
      <c r="E113" s="19">
        <v>2</v>
      </c>
      <c r="F113" s="17" t="str">
        <f t="shared" si="1"/>
        <v>ARF2020_QTV_D2_HK1_2223_20</v>
      </c>
      <c r="G113" s="56">
        <v>2</v>
      </c>
      <c r="H113" s="56">
        <v>40</v>
      </c>
      <c r="I113" s="56">
        <v>80</v>
      </c>
      <c r="J113" s="36">
        <v>14</v>
      </c>
      <c r="K113" s="56" t="s">
        <v>51</v>
      </c>
      <c r="L113" s="20">
        <v>2</v>
      </c>
      <c r="M113" s="20">
        <v>6</v>
      </c>
      <c r="N113" s="20">
        <v>7</v>
      </c>
      <c r="O113" s="20" t="s">
        <v>703</v>
      </c>
      <c r="P113" s="19" t="str">
        <f>VLOOKUP(Q113,'[2]DS Giáo viên'!A$2:B$538,2,0)</f>
        <v>00101</v>
      </c>
      <c r="Q113" s="19" t="s">
        <v>199</v>
      </c>
      <c r="R113" s="20">
        <v>1</v>
      </c>
      <c r="S113" s="20">
        <v>8</v>
      </c>
      <c r="U113" s="32"/>
    </row>
    <row r="114" spans="1:21" ht="25.5" customHeight="1">
      <c r="A114" s="36">
        <v>112</v>
      </c>
      <c r="B114" s="29" t="s">
        <v>376</v>
      </c>
      <c r="C114" s="29" t="s">
        <v>377</v>
      </c>
      <c r="D114" s="23" t="s">
        <v>148</v>
      </c>
      <c r="E114" s="19">
        <v>3</v>
      </c>
      <c r="F114" s="17" t="str">
        <f t="shared" si="1"/>
        <v>OMF2022_QTV_D2_HK1_2223_20</v>
      </c>
      <c r="G114" s="56">
        <v>2</v>
      </c>
      <c r="H114" s="56">
        <v>40</v>
      </c>
      <c r="I114" s="56">
        <v>80</v>
      </c>
      <c r="J114" s="36">
        <v>14</v>
      </c>
      <c r="K114" s="56" t="s">
        <v>51</v>
      </c>
      <c r="L114" s="20">
        <v>2</v>
      </c>
      <c r="M114" s="20">
        <v>8</v>
      </c>
      <c r="N114" s="20">
        <v>10</v>
      </c>
      <c r="O114" s="20" t="s">
        <v>703</v>
      </c>
      <c r="P114" s="19" t="str">
        <f>VLOOKUP(Q114,'[2]DS Giáo viên'!A$2:B$538,2,0)</f>
        <v>00117</v>
      </c>
      <c r="Q114" s="19" t="s">
        <v>381</v>
      </c>
      <c r="R114" s="20">
        <v>1</v>
      </c>
      <c r="S114" s="20">
        <v>8</v>
      </c>
      <c r="U114" s="32"/>
    </row>
    <row r="115" spans="1:19" ht="25.5" customHeight="1">
      <c r="A115" s="36">
        <v>113</v>
      </c>
      <c r="B115" s="29" t="s">
        <v>374</v>
      </c>
      <c r="C115" s="29" t="s">
        <v>375</v>
      </c>
      <c r="D115" s="23" t="s">
        <v>148</v>
      </c>
      <c r="E115" s="19">
        <v>2</v>
      </c>
      <c r="F115" s="17" t="str">
        <f t="shared" si="1"/>
        <v>ARF2020_QTV_D2_HK1_2223_20</v>
      </c>
      <c r="G115" s="56">
        <v>2</v>
      </c>
      <c r="H115" s="56">
        <v>40</v>
      </c>
      <c r="I115" s="56">
        <v>80</v>
      </c>
      <c r="J115" s="36">
        <v>14</v>
      </c>
      <c r="K115" s="56" t="s">
        <v>51</v>
      </c>
      <c r="L115" s="20">
        <v>4</v>
      </c>
      <c r="M115" s="20">
        <v>6</v>
      </c>
      <c r="N115" s="20">
        <v>7</v>
      </c>
      <c r="O115" s="20" t="s">
        <v>706</v>
      </c>
      <c r="P115" s="19" t="str">
        <f>VLOOKUP(Q115,'[2]DS Giáo viên'!A$2:B$538,2,0)</f>
        <v>00101</v>
      </c>
      <c r="Q115" s="19" t="s">
        <v>199</v>
      </c>
      <c r="R115" s="20">
        <v>1</v>
      </c>
      <c r="S115" s="20">
        <v>8</v>
      </c>
    </row>
    <row r="116" spans="1:19" ht="25.5" customHeight="1">
      <c r="A116" s="36">
        <v>114</v>
      </c>
      <c r="B116" s="29" t="s">
        <v>376</v>
      </c>
      <c r="C116" s="29" t="s">
        <v>377</v>
      </c>
      <c r="D116" s="23" t="s">
        <v>148</v>
      </c>
      <c r="E116" s="19">
        <v>3</v>
      </c>
      <c r="F116" s="17" t="str">
        <f t="shared" si="1"/>
        <v>OMF2022_QTV_D2_HK1_2223_20</v>
      </c>
      <c r="G116" s="56">
        <v>2</v>
      </c>
      <c r="H116" s="56">
        <v>40</v>
      </c>
      <c r="I116" s="56">
        <v>80</v>
      </c>
      <c r="J116" s="36">
        <v>14</v>
      </c>
      <c r="K116" s="56" t="s">
        <v>51</v>
      </c>
      <c r="L116" s="20">
        <v>4</v>
      </c>
      <c r="M116" s="20">
        <v>8</v>
      </c>
      <c r="N116" s="20">
        <v>10</v>
      </c>
      <c r="O116" s="20" t="s">
        <v>706</v>
      </c>
      <c r="P116" s="19" t="str">
        <f>VLOOKUP(Q116,'[2]DS Giáo viên'!A$2:B$538,2,0)</f>
        <v>00117</v>
      </c>
      <c r="Q116" s="19" t="s">
        <v>381</v>
      </c>
      <c r="R116" s="20">
        <v>1</v>
      </c>
      <c r="S116" s="20">
        <v>8</v>
      </c>
    </row>
    <row r="117" spans="1:19" ht="25.5" customHeight="1">
      <c r="A117" s="36">
        <v>115</v>
      </c>
      <c r="B117" s="29" t="s">
        <v>378</v>
      </c>
      <c r="C117" s="29" t="s">
        <v>379</v>
      </c>
      <c r="D117" s="23" t="s">
        <v>148</v>
      </c>
      <c r="E117" s="19">
        <v>2</v>
      </c>
      <c r="F117" s="17" t="str">
        <f t="shared" si="1"/>
        <v>OMF2010_QTV_D2_HK1_2223_20</v>
      </c>
      <c r="G117" s="55">
        <v>1</v>
      </c>
      <c r="H117" s="55">
        <v>40</v>
      </c>
      <c r="I117" s="55">
        <v>80</v>
      </c>
      <c r="J117" s="36">
        <v>14</v>
      </c>
      <c r="K117" s="55" t="s">
        <v>50</v>
      </c>
      <c r="L117" s="20">
        <v>6</v>
      </c>
      <c r="M117" s="20">
        <v>1</v>
      </c>
      <c r="N117" s="20">
        <v>4</v>
      </c>
      <c r="O117" s="20" t="s">
        <v>704</v>
      </c>
      <c r="P117" s="19" t="str">
        <f>VLOOKUP(Q117,'[2]DS Giáo viên'!A$2:B$538,2,0)</f>
        <v>04</v>
      </c>
      <c r="Q117" s="19" t="s">
        <v>157</v>
      </c>
      <c r="R117" s="20">
        <v>1</v>
      </c>
      <c r="S117" s="20">
        <v>8</v>
      </c>
    </row>
    <row r="118" spans="1:21" ht="25.5" customHeight="1">
      <c r="A118" s="36">
        <v>116</v>
      </c>
      <c r="B118" s="29" t="s">
        <v>378</v>
      </c>
      <c r="C118" s="29" t="s">
        <v>379</v>
      </c>
      <c r="D118" s="23" t="s">
        <v>148</v>
      </c>
      <c r="E118" s="19">
        <v>2</v>
      </c>
      <c r="F118" s="17" t="str">
        <f t="shared" si="1"/>
        <v>OMF2010_QTV_D2_HK1_2223_20</v>
      </c>
      <c r="G118" s="55">
        <v>2</v>
      </c>
      <c r="H118" s="55">
        <v>40</v>
      </c>
      <c r="I118" s="55">
        <v>80</v>
      </c>
      <c r="J118" s="36">
        <v>14</v>
      </c>
      <c r="K118" s="55" t="s">
        <v>51</v>
      </c>
      <c r="L118" s="20">
        <v>6</v>
      </c>
      <c r="M118" s="20">
        <v>6</v>
      </c>
      <c r="N118" s="20">
        <v>9</v>
      </c>
      <c r="O118" s="20" t="s">
        <v>704</v>
      </c>
      <c r="P118" s="19" t="str">
        <f>VLOOKUP(Q118,'[2]DS Giáo viên'!A$2:B$538,2,0)</f>
        <v>00382</v>
      </c>
      <c r="Q118" s="19" t="s">
        <v>160</v>
      </c>
      <c r="R118" s="20">
        <v>1</v>
      </c>
      <c r="S118" s="20">
        <v>8</v>
      </c>
      <c r="U118" s="32"/>
    </row>
    <row r="119" spans="1:21" ht="25.5" customHeight="1">
      <c r="A119" s="36">
        <v>117</v>
      </c>
      <c r="B119" s="29" t="s">
        <v>378</v>
      </c>
      <c r="C119" s="29" t="s">
        <v>379</v>
      </c>
      <c r="D119" s="23" t="s">
        <v>148</v>
      </c>
      <c r="E119" s="19">
        <v>2</v>
      </c>
      <c r="F119" s="17" t="str">
        <f t="shared" si="1"/>
        <v>OMF2010_QTV_D2_HK1_2223_20</v>
      </c>
      <c r="G119" s="55">
        <v>3</v>
      </c>
      <c r="H119" s="55">
        <v>40</v>
      </c>
      <c r="I119" s="55">
        <v>80</v>
      </c>
      <c r="J119" s="36">
        <v>14</v>
      </c>
      <c r="K119" s="55" t="s">
        <v>51</v>
      </c>
      <c r="L119" s="20">
        <v>4</v>
      </c>
      <c r="M119" s="20">
        <v>6</v>
      </c>
      <c r="N119" s="20">
        <v>9</v>
      </c>
      <c r="O119" s="20" t="s">
        <v>718</v>
      </c>
      <c r="P119" s="19" t="str">
        <f>VLOOKUP(Q119,'[2]DS Giáo viên'!A$2:B$538,2,0)</f>
        <v>00382</v>
      </c>
      <c r="Q119" s="19" t="s">
        <v>160</v>
      </c>
      <c r="R119" s="20">
        <v>1</v>
      </c>
      <c r="S119" s="20">
        <v>8</v>
      </c>
      <c r="U119" s="32"/>
    </row>
    <row r="120" spans="1:19" ht="24.75" customHeight="1">
      <c r="A120" s="36">
        <v>118</v>
      </c>
      <c r="B120" s="29" t="s">
        <v>366</v>
      </c>
      <c r="C120" s="29" t="s">
        <v>367</v>
      </c>
      <c r="D120" s="23" t="s">
        <v>148</v>
      </c>
      <c r="E120" s="19">
        <v>3</v>
      </c>
      <c r="F120" s="17" t="str">
        <f t="shared" si="1"/>
        <v>ASF2005_QTV_D2_HK1_2223_20</v>
      </c>
      <c r="G120" s="55">
        <v>1</v>
      </c>
      <c r="H120" s="55">
        <v>40</v>
      </c>
      <c r="I120" s="55">
        <v>80</v>
      </c>
      <c r="J120" s="36">
        <v>14</v>
      </c>
      <c r="K120" s="55" t="s">
        <v>50</v>
      </c>
      <c r="L120" s="20">
        <v>3</v>
      </c>
      <c r="M120" s="20">
        <v>1</v>
      </c>
      <c r="N120" s="20">
        <v>3</v>
      </c>
      <c r="O120" s="20" t="s">
        <v>694</v>
      </c>
      <c r="P120" s="19" t="str">
        <f>VLOOKUP(Q120,'[2]DS Giáo viên'!A$2:B$538,2,0)</f>
        <v>00122</v>
      </c>
      <c r="Q120" s="19" t="s">
        <v>373</v>
      </c>
      <c r="R120" s="20">
        <v>1</v>
      </c>
      <c r="S120" s="20">
        <v>8</v>
      </c>
    </row>
    <row r="121" spans="1:19" ht="26.25" customHeight="1">
      <c r="A121" s="36">
        <v>119</v>
      </c>
      <c r="B121" s="29" t="s">
        <v>366</v>
      </c>
      <c r="C121" s="29" t="s">
        <v>367</v>
      </c>
      <c r="D121" s="23" t="s">
        <v>148</v>
      </c>
      <c r="E121" s="19">
        <v>3</v>
      </c>
      <c r="F121" s="17" t="str">
        <f t="shared" si="1"/>
        <v>ASF2005_QTV_D2_HK1_2223_20</v>
      </c>
      <c r="G121" s="55">
        <v>1</v>
      </c>
      <c r="H121" s="55">
        <v>40</v>
      </c>
      <c r="I121" s="55">
        <v>80</v>
      </c>
      <c r="J121" s="36">
        <v>14</v>
      </c>
      <c r="K121" s="55" t="s">
        <v>50</v>
      </c>
      <c r="L121" s="20">
        <v>5</v>
      </c>
      <c r="M121" s="20">
        <v>1</v>
      </c>
      <c r="N121" s="20">
        <v>3</v>
      </c>
      <c r="O121" s="20" t="s">
        <v>699</v>
      </c>
      <c r="P121" s="19" t="str">
        <f>VLOOKUP(Q121,'[2]DS Giáo viên'!A$2:B$538,2,0)</f>
        <v>00122</v>
      </c>
      <c r="Q121" s="19" t="s">
        <v>373</v>
      </c>
      <c r="R121" s="20">
        <v>1</v>
      </c>
      <c r="S121" s="20">
        <v>8</v>
      </c>
    </row>
    <row r="122" spans="1:19" ht="26.25" customHeight="1">
      <c r="A122" s="36">
        <v>120</v>
      </c>
      <c r="B122" s="29" t="s">
        <v>366</v>
      </c>
      <c r="C122" s="29" t="s">
        <v>367</v>
      </c>
      <c r="D122" s="23" t="s">
        <v>148</v>
      </c>
      <c r="E122" s="19">
        <v>3</v>
      </c>
      <c r="F122" s="17" t="str">
        <f t="shared" si="1"/>
        <v>ASF2005_QTV_D2_HK1_2223_20</v>
      </c>
      <c r="G122" s="55">
        <v>2</v>
      </c>
      <c r="H122" s="55">
        <v>40</v>
      </c>
      <c r="I122" s="55">
        <v>80</v>
      </c>
      <c r="J122" s="36">
        <v>14</v>
      </c>
      <c r="K122" s="55" t="s">
        <v>51</v>
      </c>
      <c r="L122" s="20">
        <v>3</v>
      </c>
      <c r="M122" s="20">
        <v>6</v>
      </c>
      <c r="N122" s="20">
        <v>8</v>
      </c>
      <c r="O122" s="20" t="s">
        <v>706</v>
      </c>
      <c r="P122" s="19" t="str">
        <f>VLOOKUP(Q122,'[2]DS Giáo viên'!A$2:B$538,2,0)</f>
        <v>00247</v>
      </c>
      <c r="Q122" s="19" t="s">
        <v>188</v>
      </c>
      <c r="R122" s="20">
        <v>1</v>
      </c>
      <c r="S122" s="20">
        <v>8</v>
      </c>
    </row>
    <row r="123" spans="1:19" ht="26.25" customHeight="1">
      <c r="A123" s="36">
        <v>121</v>
      </c>
      <c r="B123" s="29" t="s">
        <v>366</v>
      </c>
      <c r="C123" s="29" t="s">
        <v>367</v>
      </c>
      <c r="D123" s="23" t="s">
        <v>148</v>
      </c>
      <c r="E123" s="19">
        <v>3</v>
      </c>
      <c r="F123" s="17" t="str">
        <f t="shared" si="1"/>
        <v>ASF2005_QTV_D2_HK1_2223_20</v>
      </c>
      <c r="G123" s="55">
        <v>2</v>
      </c>
      <c r="H123" s="55">
        <v>40</v>
      </c>
      <c r="I123" s="55">
        <v>80</v>
      </c>
      <c r="J123" s="36">
        <v>14</v>
      </c>
      <c r="K123" s="55" t="s">
        <v>51</v>
      </c>
      <c r="L123" s="20">
        <v>5</v>
      </c>
      <c r="M123" s="20">
        <v>6</v>
      </c>
      <c r="N123" s="20">
        <v>8</v>
      </c>
      <c r="O123" s="20" t="s">
        <v>704</v>
      </c>
      <c r="P123" s="19" t="str">
        <f>VLOOKUP(Q123,'[2]DS Giáo viên'!A$2:B$538,2,0)</f>
        <v>00247</v>
      </c>
      <c r="Q123" s="19" t="s">
        <v>188</v>
      </c>
      <c r="R123" s="20">
        <v>1</v>
      </c>
      <c r="S123" s="20">
        <v>8</v>
      </c>
    </row>
    <row r="124" spans="1:19" ht="26.25" customHeight="1">
      <c r="A124" s="36">
        <v>122</v>
      </c>
      <c r="B124" s="29" t="s">
        <v>366</v>
      </c>
      <c r="C124" s="29" t="s">
        <v>367</v>
      </c>
      <c r="D124" s="23" t="s">
        <v>148</v>
      </c>
      <c r="E124" s="19">
        <v>3</v>
      </c>
      <c r="F124" s="17" t="str">
        <f t="shared" si="1"/>
        <v>ASF2005_QTV_D2_HK1_2223_20</v>
      </c>
      <c r="G124" s="55">
        <v>3</v>
      </c>
      <c r="H124" s="55">
        <v>40</v>
      </c>
      <c r="I124" s="55">
        <v>80</v>
      </c>
      <c r="J124" s="36">
        <v>14</v>
      </c>
      <c r="K124" s="55" t="s">
        <v>50</v>
      </c>
      <c r="L124" s="20">
        <v>2</v>
      </c>
      <c r="M124" s="20">
        <v>1</v>
      </c>
      <c r="N124" s="20">
        <v>3</v>
      </c>
      <c r="O124" s="20" t="s">
        <v>716</v>
      </c>
      <c r="P124" s="19" t="str">
        <f>VLOOKUP(Q124,'[2]DS Giáo viên'!A$2:B$538,2,0)</f>
        <v>00119</v>
      </c>
      <c r="Q124" s="19" t="s">
        <v>372</v>
      </c>
      <c r="R124" s="20">
        <v>1</v>
      </c>
      <c r="S124" s="20">
        <v>8</v>
      </c>
    </row>
    <row r="125" spans="1:19" ht="26.25" customHeight="1">
      <c r="A125" s="36">
        <v>123</v>
      </c>
      <c r="B125" s="29" t="s">
        <v>366</v>
      </c>
      <c r="C125" s="29" t="s">
        <v>367</v>
      </c>
      <c r="D125" s="23" t="s">
        <v>148</v>
      </c>
      <c r="E125" s="19">
        <v>3</v>
      </c>
      <c r="F125" s="17" t="str">
        <f t="shared" si="1"/>
        <v>ASF2005_QTV_D2_HK1_2223_20</v>
      </c>
      <c r="G125" s="55">
        <v>3</v>
      </c>
      <c r="H125" s="55">
        <v>40</v>
      </c>
      <c r="I125" s="55">
        <v>80</v>
      </c>
      <c r="J125" s="36">
        <v>14</v>
      </c>
      <c r="K125" s="55" t="s">
        <v>50</v>
      </c>
      <c r="L125" s="20">
        <v>4</v>
      </c>
      <c r="M125" s="20">
        <v>1</v>
      </c>
      <c r="N125" s="20">
        <v>3</v>
      </c>
      <c r="O125" s="20" t="s">
        <v>706</v>
      </c>
      <c r="P125" s="19" t="str">
        <f>VLOOKUP(Q125,'[2]DS Giáo viên'!A$2:B$538,2,0)</f>
        <v>00119</v>
      </c>
      <c r="Q125" s="19" t="s">
        <v>372</v>
      </c>
      <c r="R125" s="20">
        <v>1</v>
      </c>
      <c r="S125" s="20">
        <v>8</v>
      </c>
    </row>
    <row r="126" spans="1:19" ht="26.25" customHeight="1">
      <c r="A126" s="36">
        <v>124</v>
      </c>
      <c r="B126" s="30" t="s">
        <v>43</v>
      </c>
      <c r="C126" s="19" t="s">
        <v>649</v>
      </c>
      <c r="D126" s="36" t="s">
        <v>670</v>
      </c>
      <c r="E126" s="19">
        <v>3</v>
      </c>
      <c r="F126" s="17" t="str">
        <f t="shared" si="1"/>
        <v>CIF0010_2005QTVA_D2_HK1_2223_20</v>
      </c>
      <c r="G126" s="36">
        <v>1</v>
      </c>
      <c r="H126" s="36">
        <v>20</v>
      </c>
      <c r="I126" s="36">
        <v>100</v>
      </c>
      <c r="J126" s="36">
        <v>14</v>
      </c>
      <c r="K126" s="36" t="s">
        <v>51</v>
      </c>
      <c r="L126" s="36">
        <v>3</v>
      </c>
      <c r="M126" s="36">
        <v>6</v>
      </c>
      <c r="N126" s="36">
        <v>9</v>
      </c>
      <c r="O126" s="36" t="s">
        <v>728</v>
      </c>
      <c r="P126" s="19" t="str">
        <f>VLOOKUP(Q126,'[2]DS Giáo viên'!A$2:B$538,2,0)</f>
        <v>00093</v>
      </c>
      <c r="Q126" s="36" t="s">
        <v>46</v>
      </c>
      <c r="R126" s="20">
        <v>1</v>
      </c>
      <c r="S126" s="20">
        <v>8</v>
      </c>
    </row>
    <row r="127" spans="1:19" ht="26.25" customHeight="1">
      <c r="A127" s="36">
        <v>125</v>
      </c>
      <c r="B127" s="30" t="s">
        <v>43</v>
      </c>
      <c r="C127" s="19" t="s">
        <v>649</v>
      </c>
      <c r="D127" s="36" t="s">
        <v>670</v>
      </c>
      <c r="E127" s="19">
        <v>3</v>
      </c>
      <c r="F127" s="17" t="str">
        <f t="shared" si="1"/>
        <v>CIF0010_2005QTVA_D2_HK1_2223_20</v>
      </c>
      <c r="G127" s="36">
        <v>1</v>
      </c>
      <c r="H127" s="36">
        <v>20</v>
      </c>
      <c r="I127" s="36">
        <v>100</v>
      </c>
      <c r="J127" s="36">
        <v>14</v>
      </c>
      <c r="K127" s="36" t="s">
        <v>51</v>
      </c>
      <c r="L127" s="36">
        <v>5</v>
      </c>
      <c r="M127" s="36">
        <v>6</v>
      </c>
      <c r="N127" s="36">
        <v>9</v>
      </c>
      <c r="O127" s="36" t="s">
        <v>728</v>
      </c>
      <c r="P127" s="19" t="str">
        <f>VLOOKUP(Q127,'[2]DS Giáo viên'!A$2:B$538,2,0)</f>
        <v>00093</v>
      </c>
      <c r="Q127" s="36" t="s">
        <v>46</v>
      </c>
      <c r="R127" s="20">
        <v>1</v>
      </c>
      <c r="S127" s="20">
        <v>8</v>
      </c>
    </row>
    <row r="128" spans="1:19" ht="26.25" customHeight="1">
      <c r="A128" s="36">
        <v>126</v>
      </c>
      <c r="B128" s="30" t="s">
        <v>43</v>
      </c>
      <c r="C128" s="19" t="s">
        <v>649</v>
      </c>
      <c r="D128" s="36" t="s">
        <v>671</v>
      </c>
      <c r="E128" s="19">
        <v>3</v>
      </c>
      <c r="F128" s="17" t="str">
        <f t="shared" si="1"/>
        <v>CIF0010_2005QTVB_D2_HK1_2223_20</v>
      </c>
      <c r="G128" s="36">
        <v>1</v>
      </c>
      <c r="H128" s="36">
        <v>20</v>
      </c>
      <c r="I128" s="36">
        <v>100</v>
      </c>
      <c r="J128" s="36">
        <v>14</v>
      </c>
      <c r="K128" s="36" t="s">
        <v>50</v>
      </c>
      <c r="L128" s="36">
        <v>3</v>
      </c>
      <c r="M128" s="36">
        <v>1</v>
      </c>
      <c r="N128" s="36">
        <v>4</v>
      </c>
      <c r="O128" s="36" t="s">
        <v>728</v>
      </c>
      <c r="P128" s="19" t="str">
        <f>VLOOKUP(Q128,'[2]DS Giáo viên'!A$2:B$538,2,0)</f>
        <v>00093</v>
      </c>
      <c r="Q128" s="36" t="s">
        <v>46</v>
      </c>
      <c r="R128" s="20">
        <v>1</v>
      </c>
      <c r="S128" s="20">
        <v>8</v>
      </c>
    </row>
    <row r="129" spans="1:19" ht="26.25" customHeight="1">
      <c r="A129" s="36">
        <v>127</v>
      </c>
      <c r="B129" s="30" t="s">
        <v>43</v>
      </c>
      <c r="C129" s="19" t="s">
        <v>649</v>
      </c>
      <c r="D129" s="36" t="s">
        <v>671</v>
      </c>
      <c r="E129" s="19">
        <v>3</v>
      </c>
      <c r="F129" s="17" t="str">
        <f t="shared" si="1"/>
        <v>CIF0010_2005QTVB_D2_HK1_2223_20</v>
      </c>
      <c r="G129" s="36">
        <v>1</v>
      </c>
      <c r="H129" s="36">
        <v>20</v>
      </c>
      <c r="I129" s="36">
        <v>100</v>
      </c>
      <c r="J129" s="36">
        <v>14</v>
      </c>
      <c r="K129" s="36" t="s">
        <v>50</v>
      </c>
      <c r="L129" s="36">
        <v>5</v>
      </c>
      <c r="M129" s="36">
        <v>1</v>
      </c>
      <c r="N129" s="36">
        <v>4</v>
      </c>
      <c r="O129" s="36" t="s">
        <v>728</v>
      </c>
      <c r="P129" s="19" t="str">
        <f>VLOOKUP(Q129,'[2]DS Giáo viên'!A$2:B$538,2,0)</f>
        <v>00093</v>
      </c>
      <c r="Q129" s="36" t="s">
        <v>46</v>
      </c>
      <c r="R129" s="20">
        <v>1</v>
      </c>
      <c r="S129" s="20">
        <v>8</v>
      </c>
    </row>
    <row r="130" spans="1:19" ht="26.25" customHeight="1">
      <c r="A130" s="36">
        <v>128</v>
      </c>
      <c r="B130" s="30" t="s">
        <v>43</v>
      </c>
      <c r="C130" s="19" t="s">
        <v>649</v>
      </c>
      <c r="D130" s="36" t="s">
        <v>672</v>
      </c>
      <c r="E130" s="19">
        <v>3</v>
      </c>
      <c r="F130" s="17" t="str">
        <f t="shared" si="1"/>
        <v>CIF0010_2005QTVC_D2_HK1_2223_20</v>
      </c>
      <c r="G130" s="36">
        <v>1</v>
      </c>
      <c r="H130" s="36">
        <v>20</v>
      </c>
      <c r="I130" s="36">
        <v>100</v>
      </c>
      <c r="J130" s="36">
        <v>14</v>
      </c>
      <c r="K130" s="36" t="s">
        <v>50</v>
      </c>
      <c r="L130" s="36">
        <v>3</v>
      </c>
      <c r="M130" s="36">
        <v>1</v>
      </c>
      <c r="N130" s="36">
        <v>4</v>
      </c>
      <c r="O130" s="36" t="s">
        <v>728</v>
      </c>
      <c r="P130" s="19" t="str">
        <f>VLOOKUP(Q130,'[2]DS Giáo viên'!A$2:B$538,2,0)</f>
        <v>00600</v>
      </c>
      <c r="Q130" s="36" t="s">
        <v>47</v>
      </c>
      <c r="R130" s="20">
        <v>1</v>
      </c>
      <c r="S130" s="20">
        <v>8</v>
      </c>
    </row>
    <row r="131" spans="1:19" ht="26.25" customHeight="1">
      <c r="A131" s="36">
        <v>129</v>
      </c>
      <c r="B131" s="30" t="s">
        <v>43</v>
      </c>
      <c r="C131" s="19" t="s">
        <v>649</v>
      </c>
      <c r="D131" s="36" t="s">
        <v>672</v>
      </c>
      <c r="E131" s="19">
        <v>3</v>
      </c>
      <c r="F131" s="17" t="str">
        <f t="shared" si="1"/>
        <v>CIF0010_2005QTVC_D2_HK1_2223_20</v>
      </c>
      <c r="G131" s="36">
        <v>1</v>
      </c>
      <c r="H131" s="36">
        <v>20</v>
      </c>
      <c r="I131" s="36">
        <v>100</v>
      </c>
      <c r="J131" s="36">
        <v>14</v>
      </c>
      <c r="K131" s="36" t="s">
        <v>50</v>
      </c>
      <c r="L131" s="36">
        <v>5</v>
      </c>
      <c r="M131" s="36">
        <v>1</v>
      </c>
      <c r="N131" s="36">
        <v>4</v>
      </c>
      <c r="O131" s="36" t="s">
        <v>728</v>
      </c>
      <c r="P131" s="19" t="str">
        <f>VLOOKUP(Q131,'[2]DS Giáo viên'!A$2:B$538,2,0)</f>
        <v>00600</v>
      </c>
      <c r="Q131" s="36" t="s">
        <v>47</v>
      </c>
      <c r="R131" s="20">
        <v>1</v>
      </c>
      <c r="S131" s="20">
        <v>8</v>
      </c>
    </row>
    <row r="132" spans="1:19" ht="26.25" customHeight="1">
      <c r="A132" s="36">
        <v>130</v>
      </c>
      <c r="B132" s="30" t="s">
        <v>43</v>
      </c>
      <c r="C132" s="19" t="s">
        <v>649</v>
      </c>
      <c r="D132" s="36" t="s">
        <v>673</v>
      </c>
      <c r="E132" s="19">
        <v>3</v>
      </c>
      <c r="F132" s="17" t="str">
        <f aca="true" t="shared" si="2" ref="F132:F195">C132&amp;"_"&amp;D132&amp;"_D2_HK1_2223_20"</f>
        <v>CIF0010_2005QTVD_D2_HK1_2223_20</v>
      </c>
      <c r="G132" s="36">
        <v>1</v>
      </c>
      <c r="H132" s="36">
        <v>20</v>
      </c>
      <c r="I132" s="36">
        <v>100</v>
      </c>
      <c r="J132" s="36">
        <v>14</v>
      </c>
      <c r="K132" s="36" t="s">
        <v>51</v>
      </c>
      <c r="L132" s="36">
        <v>3</v>
      </c>
      <c r="M132" s="36">
        <v>6</v>
      </c>
      <c r="N132" s="36">
        <v>9</v>
      </c>
      <c r="O132" s="36" t="s">
        <v>728</v>
      </c>
      <c r="P132" s="19" t="str">
        <f>VLOOKUP(Q132,'[2]DS Giáo viên'!A$2:B$538,2,0)</f>
        <v>00600</v>
      </c>
      <c r="Q132" s="36" t="s">
        <v>47</v>
      </c>
      <c r="R132" s="20">
        <v>1</v>
      </c>
      <c r="S132" s="20">
        <v>8</v>
      </c>
    </row>
    <row r="133" spans="1:19" ht="26.25" customHeight="1">
      <c r="A133" s="36">
        <v>131</v>
      </c>
      <c r="B133" s="30" t="s">
        <v>43</v>
      </c>
      <c r="C133" s="19" t="s">
        <v>649</v>
      </c>
      <c r="D133" s="36" t="s">
        <v>673</v>
      </c>
      <c r="E133" s="19">
        <v>3</v>
      </c>
      <c r="F133" s="17" t="str">
        <f t="shared" si="2"/>
        <v>CIF0010_2005QTVD_D2_HK1_2223_20</v>
      </c>
      <c r="G133" s="36">
        <v>1</v>
      </c>
      <c r="H133" s="36">
        <v>20</v>
      </c>
      <c r="I133" s="36">
        <v>100</v>
      </c>
      <c r="J133" s="36">
        <v>14</v>
      </c>
      <c r="K133" s="36" t="s">
        <v>51</v>
      </c>
      <c r="L133" s="36">
        <v>5</v>
      </c>
      <c r="M133" s="36">
        <v>6</v>
      </c>
      <c r="N133" s="36">
        <v>9</v>
      </c>
      <c r="O133" s="36" t="s">
        <v>728</v>
      </c>
      <c r="P133" s="19" t="str">
        <f>VLOOKUP(Q133,'[2]DS Giáo viên'!A$2:B$538,2,0)</f>
        <v>00600</v>
      </c>
      <c r="Q133" s="36" t="s">
        <v>47</v>
      </c>
      <c r="R133" s="20">
        <v>1</v>
      </c>
      <c r="S133" s="20">
        <v>8</v>
      </c>
    </row>
    <row r="134" spans="1:19" ht="26.25" customHeight="1">
      <c r="A134" s="36">
        <v>132</v>
      </c>
      <c r="B134" s="30" t="s">
        <v>43</v>
      </c>
      <c r="C134" s="19" t="s">
        <v>649</v>
      </c>
      <c r="D134" s="36" t="s">
        <v>674</v>
      </c>
      <c r="E134" s="19">
        <v>3</v>
      </c>
      <c r="F134" s="17" t="str">
        <f t="shared" si="2"/>
        <v>CIF0010_2005QTVE_D2_HK1_2223_20</v>
      </c>
      <c r="G134" s="36">
        <v>1</v>
      </c>
      <c r="H134" s="36">
        <v>20</v>
      </c>
      <c r="I134" s="36">
        <v>100</v>
      </c>
      <c r="J134" s="36">
        <v>14</v>
      </c>
      <c r="K134" s="36" t="s">
        <v>50</v>
      </c>
      <c r="L134" s="36">
        <v>7</v>
      </c>
      <c r="M134" s="36">
        <v>1</v>
      </c>
      <c r="N134" s="36">
        <v>4</v>
      </c>
      <c r="O134" s="36" t="s">
        <v>729</v>
      </c>
      <c r="P134" s="19" t="str">
        <f>VLOOKUP(Q134,'[2]DS Giáo viên'!A$2:B$538,2,0)</f>
        <v>00600</v>
      </c>
      <c r="Q134" s="36" t="s">
        <v>47</v>
      </c>
      <c r="R134" s="20">
        <v>1</v>
      </c>
      <c r="S134" s="20">
        <v>8</v>
      </c>
    </row>
    <row r="135" spans="1:19" ht="26.25" customHeight="1">
      <c r="A135" s="36">
        <v>133</v>
      </c>
      <c r="B135" s="30" t="s">
        <v>43</v>
      </c>
      <c r="C135" s="19" t="s">
        <v>649</v>
      </c>
      <c r="D135" s="36" t="s">
        <v>674</v>
      </c>
      <c r="E135" s="19">
        <v>3</v>
      </c>
      <c r="F135" s="17" t="str">
        <f t="shared" si="2"/>
        <v>CIF0010_2005QTVE_D2_HK1_2223_20</v>
      </c>
      <c r="G135" s="36">
        <v>1</v>
      </c>
      <c r="H135" s="36">
        <v>20</v>
      </c>
      <c r="I135" s="36">
        <v>100</v>
      </c>
      <c r="J135" s="36">
        <v>14</v>
      </c>
      <c r="K135" s="36" t="s">
        <v>51</v>
      </c>
      <c r="L135" s="36">
        <v>7</v>
      </c>
      <c r="M135" s="36">
        <v>6</v>
      </c>
      <c r="N135" s="36">
        <v>9</v>
      </c>
      <c r="O135" s="36" t="s">
        <v>729</v>
      </c>
      <c r="P135" s="19" t="str">
        <f>VLOOKUP(Q135,'[2]DS Giáo viên'!A$2:B$538,2,0)</f>
        <v>00600</v>
      </c>
      <c r="Q135" s="36" t="s">
        <v>47</v>
      </c>
      <c r="R135" s="20">
        <v>1</v>
      </c>
      <c r="S135" s="20">
        <v>8</v>
      </c>
    </row>
    <row r="136" spans="1:19" ht="26.25" customHeight="1">
      <c r="A136" s="36">
        <v>134</v>
      </c>
      <c r="B136" s="29" t="s">
        <v>382</v>
      </c>
      <c r="C136" s="29" t="s">
        <v>383</v>
      </c>
      <c r="D136" s="23" t="s">
        <v>394</v>
      </c>
      <c r="E136" s="19">
        <v>2</v>
      </c>
      <c r="F136" s="17" t="str">
        <f t="shared" si="2"/>
        <v>SLF1013_LHO+TTR_D2_HK1_2223_20</v>
      </c>
      <c r="G136" s="55">
        <v>1</v>
      </c>
      <c r="H136" s="55">
        <v>40</v>
      </c>
      <c r="I136" s="55">
        <v>80</v>
      </c>
      <c r="J136" s="36">
        <v>14</v>
      </c>
      <c r="K136" s="55" t="s">
        <v>50</v>
      </c>
      <c r="L136" s="20">
        <v>2</v>
      </c>
      <c r="M136" s="20">
        <v>1</v>
      </c>
      <c r="N136" s="20">
        <v>4</v>
      </c>
      <c r="O136" s="20" t="s">
        <v>706</v>
      </c>
      <c r="P136" s="19" t="str">
        <f>VLOOKUP(Q136,'[2]DS Giáo viên'!A$2:B$538,2,0)</f>
        <v>00395</v>
      </c>
      <c r="Q136" s="19" t="s">
        <v>395</v>
      </c>
      <c r="R136" s="20">
        <v>1</v>
      </c>
      <c r="S136" s="20">
        <v>8</v>
      </c>
    </row>
    <row r="137" spans="1:19" ht="26.25" customHeight="1">
      <c r="A137" s="36">
        <v>135</v>
      </c>
      <c r="B137" s="29" t="s">
        <v>382</v>
      </c>
      <c r="C137" s="29" t="s">
        <v>383</v>
      </c>
      <c r="D137" s="23" t="s">
        <v>394</v>
      </c>
      <c r="E137" s="19">
        <v>2</v>
      </c>
      <c r="F137" s="17" t="str">
        <f t="shared" si="2"/>
        <v>SLF1013_LHO+TTR_D2_HK1_2223_20</v>
      </c>
      <c r="G137" s="55">
        <v>2</v>
      </c>
      <c r="H137" s="55">
        <v>40</v>
      </c>
      <c r="I137" s="55">
        <v>80</v>
      </c>
      <c r="J137" s="36">
        <v>14</v>
      </c>
      <c r="K137" s="55" t="s">
        <v>50</v>
      </c>
      <c r="L137" s="20">
        <v>3</v>
      </c>
      <c r="M137" s="20">
        <v>1</v>
      </c>
      <c r="N137" s="20">
        <v>4</v>
      </c>
      <c r="O137" s="20" t="s">
        <v>704</v>
      </c>
      <c r="P137" s="19" t="str">
        <f>VLOOKUP(Q137,'[2]DS Giáo viên'!A$2:B$538,2,0)</f>
        <v>00395</v>
      </c>
      <c r="Q137" s="19" t="s">
        <v>395</v>
      </c>
      <c r="R137" s="20">
        <v>1</v>
      </c>
      <c r="S137" s="20">
        <v>8</v>
      </c>
    </row>
    <row r="138" spans="1:19" ht="26.25" customHeight="1">
      <c r="A138" s="36">
        <v>136</v>
      </c>
      <c r="B138" s="29" t="s">
        <v>382</v>
      </c>
      <c r="C138" s="29" t="s">
        <v>383</v>
      </c>
      <c r="D138" s="23" t="s">
        <v>394</v>
      </c>
      <c r="E138" s="19">
        <v>2</v>
      </c>
      <c r="F138" s="17" t="str">
        <f t="shared" si="2"/>
        <v>SLF1013_LHO+TTR_D2_HK1_2223_20</v>
      </c>
      <c r="G138" s="55">
        <v>3</v>
      </c>
      <c r="H138" s="55">
        <v>40</v>
      </c>
      <c r="I138" s="55">
        <v>80</v>
      </c>
      <c r="J138" s="36">
        <v>14</v>
      </c>
      <c r="K138" s="55" t="s">
        <v>50</v>
      </c>
      <c r="L138" s="20">
        <v>4</v>
      </c>
      <c r="M138" s="20">
        <v>1</v>
      </c>
      <c r="N138" s="20">
        <v>4</v>
      </c>
      <c r="O138" s="20" t="s">
        <v>707</v>
      </c>
      <c r="P138" s="19" t="str">
        <f>VLOOKUP(Q138,'[2]DS Giáo viên'!A$2:B$538,2,0)</f>
        <v>00395</v>
      </c>
      <c r="Q138" s="19" t="s">
        <v>395</v>
      </c>
      <c r="R138" s="20">
        <v>1</v>
      </c>
      <c r="S138" s="20">
        <v>8</v>
      </c>
    </row>
    <row r="139" spans="1:19" ht="26.25" customHeight="1">
      <c r="A139" s="36">
        <v>137</v>
      </c>
      <c r="B139" s="29" t="s">
        <v>384</v>
      </c>
      <c r="C139" s="29" t="s">
        <v>385</v>
      </c>
      <c r="D139" s="23" t="s">
        <v>394</v>
      </c>
      <c r="E139" s="19">
        <v>2</v>
      </c>
      <c r="F139" s="17" t="str">
        <f t="shared" si="2"/>
        <v>SLF1011_LHO+TTR_D2_HK1_2223_20</v>
      </c>
      <c r="G139" s="55">
        <v>1</v>
      </c>
      <c r="H139" s="55">
        <v>40</v>
      </c>
      <c r="I139" s="55">
        <v>80</v>
      </c>
      <c r="J139" s="36">
        <v>14</v>
      </c>
      <c r="K139" s="55" t="s">
        <v>51</v>
      </c>
      <c r="L139" s="20">
        <v>2</v>
      </c>
      <c r="M139" s="20">
        <v>6</v>
      </c>
      <c r="N139" s="20">
        <v>9</v>
      </c>
      <c r="O139" s="20" t="s">
        <v>704</v>
      </c>
      <c r="P139" s="19" t="str">
        <f>VLOOKUP(Q139,'[2]DS Giáo viên'!A$2:B$538,2,0)</f>
        <v>00423</v>
      </c>
      <c r="Q139" s="19" t="s">
        <v>173</v>
      </c>
      <c r="R139" s="20">
        <v>1</v>
      </c>
      <c r="S139" s="20">
        <v>8</v>
      </c>
    </row>
    <row r="140" spans="1:19" ht="26.25" customHeight="1">
      <c r="A140" s="36">
        <v>138</v>
      </c>
      <c r="B140" s="29" t="s">
        <v>384</v>
      </c>
      <c r="C140" s="29" t="s">
        <v>385</v>
      </c>
      <c r="D140" s="23" t="s">
        <v>394</v>
      </c>
      <c r="E140" s="19">
        <v>2</v>
      </c>
      <c r="F140" s="17" t="str">
        <f t="shared" si="2"/>
        <v>SLF1011_LHO+TTR_D2_HK1_2223_20</v>
      </c>
      <c r="G140" s="55">
        <v>2</v>
      </c>
      <c r="H140" s="55">
        <v>40</v>
      </c>
      <c r="I140" s="55">
        <v>80</v>
      </c>
      <c r="J140" s="36">
        <v>14</v>
      </c>
      <c r="K140" s="55" t="s">
        <v>51</v>
      </c>
      <c r="L140" s="20">
        <v>3</v>
      </c>
      <c r="M140" s="20">
        <v>6</v>
      </c>
      <c r="N140" s="20">
        <v>9</v>
      </c>
      <c r="O140" s="20" t="s">
        <v>707</v>
      </c>
      <c r="P140" s="19" t="str">
        <f>VLOOKUP(Q140,'[2]DS Giáo viên'!A$2:B$538,2,0)</f>
        <v>00423</v>
      </c>
      <c r="Q140" s="19" t="s">
        <v>173</v>
      </c>
      <c r="R140" s="20">
        <v>1</v>
      </c>
      <c r="S140" s="20">
        <v>8</v>
      </c>
    </row>
    <row r="141" spans="1:19" ht="26.25" customHeight="1">
      <c r="A141" s="36">
        <v>139</v>
      </c>
      <c r="B141" s="29" t="s">
        <v>384</v>
      </c>
      <c r="C141" s="29" t="s">
        <v>385</v>
      </c>
      <c r="D141" s="23" t="s">
        <v>394</v>
      </c>
      <c r="E141" s="19">
        <v>2</v>
      </c>
      <c r="F141" s="17" t="str">
        <f t="shared" si="2"/>
        <v>SLF1011_LHO+TTR_D2_HK1_2223_20</v>
      </c>
      <c r="G141" s="55">
        <v>3</v>
      </c>
      <c r="H141" s="55">
        <v>40</v>
      </c>
      <c r="I141" s="55">
        <v>80</v>
      </c>
      <c r="J141" s="36">
        <v>14</v>
      </c>
      <c r="K141" s="55" t="s">
        <v>51</v>
      </c>
      <c r="L141" s="20">
        <v>4</v>
      </c>
      <c r="M141" s="20">
        <v>6</v>
      </c>
      <c r="N141" s="20">
        <v>9</v>
      </c>
      <c r="O141" s="20" t="s">
        <v>719</v>
      </c>
      <c r="P141" s="19" t="str">
        <f>VLOOKUP(Q141,'[2]DS Giáo viên'!A$2:B$538,2,0)</f>
        <v>00423</v>
      </c>
      <c r="Q141" s="19" t="s">
        <v>173</v>
      </c>
      <c r="R141" s="20">
        <v>1</v>
      </c>
      <c r="S141" s="20">
        <v>8</v>
      </c>
    </row>
    <row r="142" spans="1:19" ht="26.25" customHeight="1">
      <c r="A142" s="36">
        <v>140</v>
      </c>
      <c r="B142" s="29" t="s">
        <v>386</v>
      </c>
      <c r="C142" s="29" t="s">
        <v>387</v>
      </c>
      <c r="D142" s="23" t="s">
        <v>394</v>
      </c>
      <c r="E142" s="19">
        <v>2</v>
      </c>
      <c r="F142" s="17" t="str">
        <f t="shared" si="2"/>
        <v>SLF2010_LHO+TTR_D2_HK1_2223_20</v>
      </c>
      <c r="G142" s="55">
        <v>1</v>
      </c>
      <c r="H142" s="55">
        <v>40</v>
      </c>
      <c r="I142" s="55">
        <v>80</v>
      </c>
      <c r="J142" s="36">
        <v>14</v>
      </c>
      <c r="K142" s="55" t="s">
        <v>51</v>
      </c>
      <c r="L142" s="20">
        <v>2</v>
      </c>
      <c r="M142" s="20">
        <v>6</v>
      </c>
      <c r="N142" s="20">
        <v>9</v>
      </c>
      <c r="O142" s="20" t="s">
        <v>706</v>
      </c>
      <c r="P142" s="19" t="str">
        <f>VLOOKUP(Q142,'[2]DS Giáo viên'!A$2:B$538,2,0)</f>
        <v>00554</v>
      </c>
      <c r="Q142" s="19" t="s">
        <v>129</v>
      </c>
      <c r="R142" s="20">
        <v>1</v>
      </c>
      <c r="S142" s="20">
        <v>8</v>
      </c>
    </row>
    <row r="143" spans="1:19" ht="26.25" customHeight="1">
      <c r="A143" s="36">
        <v>141</v>
      </c>
      <c r="B143" s="29" t="s">
        <v>386</v>
      </c>
      <c r="C143" s="29" t="s">
        <v>387</v>
      </c>
      <c r="D143" s="23" t="s">
        <v>394</v>
      </c>
      <c r="E143" s="19">
        <v>2</v>
      </c>
      <c r="F143" s="17" t="str">
        <f t="shared" si="2"/>
        <v>SLF2010_LHO+TTR_D2_HK1_2223_20</v>
      </c>
      <c r="G143" s="55">
        <v>2</v>
      </c>
      <c r="H143" s="55">
        <v>40</v>
      </c>
      <c r="I143" s="55">
        <v>80</v>
      </c>
      <c r="J143" s="36">
        <v>14</v>
      </c>
      <c r="K143" s="55" t="s">
        <v>51</v>
      </c>
      <c r="L143" s="20">
        <v>4</v>
      </c>
      <c r="M143" s="20">
        <v>6</v>
      </c>
      <c r="N143" s="20">
        <v>9</v>
      </c>
      <c r="O143" s="20" t="s">
        <v>721</v>
      </c>
      <c r="P143" s="19" t="str">
        <f>VLOOKUP(Q143,'[2]DS Giáo viên'!A$2:B$538,2,0)</f>
        <v>00554</v>
      </c>
      <c r="Q143" s="19" t="s">
        <v>129</v>
      </c>
      <c r="R143" s="20">
        <v>1</v>
      </c>
      <c r="S143" s="20">
        <v>8</v>
      </c>
    </row>
    <row r="144" spans="1:19" ht="26.25" customHeight="1">
      <c r="A144" s="36">
        <v>142</v>
      </c>
      <c r="B144" s="29" t="s">
        <v>386</v>
      </c>
      <c r="C144" s="29" t="s">
        <v>387</v>
      </c>
      <c r="D144" s="23" t="s">
        <v>394</v>
      </c>
      <c r="E144" s="19">
        <v>2</v>
      </c>
      <c r="F144" s="17" t="str">
        <f t="shared" si="2"/>
        <v>SLF2010_LHO+TTR_D2_HK1_2223_20</v>
      </c>
      <c r="G144" s="55">
        <v>3</v>
      </c>
      <c r="H144" s="55">
        <v>40</v>
      </c>
      <c r="I144" s="55">
        <v>80</v>
      </c>
      <c r="J144" s="36">
        <v>14</v>
      </c>
      <c r="K144" s="55" t="s">
        <v>51</v>
      </c>
      <c r="L144" s="20">
        <v>5</v>
      </c>
      <c r="M144" s="20">
        <v>6</v>
      </c>
      <c r="N144" s="20">
        <v>9</v>
      </c>
      <c r="O144" s="20" t="s">
        <v>706</v>
      </c>
      <c r="P144" s="19" t="str">
        <f>VLOOKUP(Q144,'[2]DS Giáo viên'!A$2:B$538,2,0)</f>
        <v>00554</v>
      </c>
      <c r="Q144" s="19" t="s">
        <v>129</v>
      </c>
      <c r="R144" s="20">
        <v>1</v>
      </c>
      <c r="S144" s="20">
        <v>8</v>
      </c>
    </row>
    <row r="145" spans="1:19" ht="26.25" customHeight="1">
      <c r="A145" s="36">
        <v>143</v>
      </c>
      <c r="B145" s="29" t="s">
        <v>386</v>
      </c>
      <c r="C145" s="29" t="s">
        <v>387</v>
      </c>
      <c r="D145" s="23" t="s">
        <v>394</v>
      </c>
      <c r="E145" s="19">
        <v>2</v>
      </c>
      <c r="F145" s="17" t="str">
        <f t="shared" si="2"/>
        <v>SLF2010_LHO+TTR_D2_HK1_2223_20</v>
      </c>
      <c r="G145" s="55">
        <v>4</v>
      </c>
      <c r="H145" s="55">
        <v>40</v>
      </c>
      <c r="I145" s="55">
        <v>80</v>
      </c>
      <c r="J145" s="36">
        <v>14</v>
      </c>
      <c r="K145" s="55" t="s">
        <v>50</v>
      </c>
      <c r="L145" s="20">
        <v>2</v>
      </c>
      <c r="M145" s="20">
        <v>1</v>
      </c>
      <c r="N145" s="20">
        <v>4</v>
      </c>
      <c r="O145" s="20" t="s">
        <v>713</v>
      </c>
      <c r="P145" s="19" t="str">
        <f>VLOOKUP(Q145,'[2]DS Giáo viên'!A$2:B$538,2,0)</f>
        <v>00554</v>
      </c>
      <c r="Q145" s="19" t="s">
        <v>129</v>
      </c>
      <c r="R145" s="20">
        <v>1</v>
      </c>
      <c r="S145" s="20">
        <v>8</v>
      </c>
    </row>
    <row r="146" spans="1:19" ht="26.25" customHeight="1">
      <c r="A146" s="36">
        <v>144</v>
      </c>
      <c r="B146" s="29" t="s">
        <v>164</v>
      </c>
      <c r="C146" s="29" t="s">
        <v>165</v>
      </c>
      <c r="D146" s="23" t="s">
        <v>394</v>
      </c>
      <c r="E146" s="19">
        <v>2</v>
      </c>
      <c r="F146" s="17" t="str">
        <f t="shared" si="2"/>
        <v>SLF2011_LHO+TTR_D2_HK1_2223_20</v>
      </c>
      <c r="G146" s="55">
        <v>1</v>
      </c>
      <c r="H146" s="55">
        <v>40</v>
      </c>
      <c r="I146" s="55">
        <v>80</v>
      </c>
      <c r="J146" s="36">
        <v>14</v>
      </c>
      <c r="K146" s="55" t="s">
        <v>50</v>
      </c>
      <c r="L146" s="20">
        <v>3</v>
      </c>
      <c r="M146" s="20">
        <v>1</v>
      </c>
      <c r="N146" s="20">
        <v>4</v>
      </c>
      <c r="O146" s="20" t="s">
        <v>706</v>
      </c>
      <c r="P146" s="19" t="str">
        <f>VLOOKUP(Q146,'[2]DS Giáo viên'!A$2:B$538,2,0)</f>
        <v>05</v>
      </c>
      <c r="Q146" s="19" t="s">
        <v>519</v>
      </c>
      <c r="R146" s="20">
        <v>1</v>
      </c>
      <c r="S146" s="20">
        <v>8</v>
      </c>
    </row>
    <row r="147" spans="1:19" ht="26.25" customHeight="1">
      <c r="A147" s="36">
        <v>145</v>
      </c>
      <c r="B147" s="29" t="s">
        <v>164</v>
      </c>
      <c r="C147" s="29" t="s">
        <v>165</v>
      </c>
      <c r="D147" s="23" t="s">
        <v>394</v>
      </c>
      <c r="E147" s="19">
        <v>2</v>
      </c>
      <c r="F147" s="17" t="str">
        <f t="shared" si="2"/>
        <v>SLF2011_LHO+TTR_D2_HK1_2223_20</v>
      </c>
      <c r="G147" s="55">
        <v>2</v>
      </c>
      <c r="H147" s="55">
        <v>40</v>
      </c>
      <c r="I147" s="55">
        <v>80</v>
      </c>
      <c r="J147" s="36">
        <v>14</v>
      </c>
      <c r="K147" s="55" t="s">
        <v>50</v>
      </c>
      <c r="L147" s="20">
        <v>5</v>
      </c>
      <c r="M147" s="20">
        <v>1</v>
      </c>
      <c r="N147" s="20">
        <v>4</v>
      </c>
      <c r="O147" s="20" t="s">
        <v>684</v>
      </c>
      <c r="P147" s="19" t="str">
        <f>VLOOKUP(Q147,'[2]DS Giáo viên'!A$2:B$538,2,0)</f>
        <v>05</v>
      </c>
      <c r="Q147" s="19" t="s">
        <v>519</v>
      </c>
      <c r="R147" s="20">
        <v>1</v>
      </c>
      <c r="S147" s="20">
        <v>8</v>
      </c>
    </row>
    <row r="148" spans="1:19" ht="26.25" customHeight="1">
      <c r="A148" s="36">
        <v>146</v>
      </c>
      <c r="B148" s="29" t="s">
        <v>164</v>
      </c>
      <c r="C148" s="29" t="s">
        <v>165</v>
      </c>
      <c r="D148" s="23" t="s">
        <v>394</v>
      </c>
      <c r="E148" s="19">
        <v>2</v>
      </c>
      <c r="F148" s="17" t="str">
        <f t="shared" si="2"/>
        <v>SLF2011_LHO+TTR_D2_HK1_2223_20</v>
      </c>
      <c r="G148" s="55">
        <v>3</v>
      </c>
      <c r="H148" s="55">
        <v>40</v>
      </c>
      <c r="I148" s="55">
        <v>80</v>
      </c>
      <c r="J148" s="36">
        <v>14</v>
      </c>
      <c r="K148" s="55" t="s">
        <v>51</v>
      </c>
      <c r="L148" s="20">
        <v>6</v>
      </c>
      <c r="M148" s="20">
        <v>6</v>
      </c>
      <c r="N148" s="20">
        <v>9</v>
      </c>
      <c r="O148" s="20" t="s">
        <v>707</v>
      </c>
      <c r="P148" s="19" t="str">
        <f>VLOOKUP(Q148,'[2]DS Giáo viên'!A$2:B$538,2,0)</f>
        <v>05</v>
      </c>
      <c r="Q148" s="19" t="s">
        <v>519</v>
      </c>
      <c r="R148" s="20">
        <v>1</v>
      </c>
      <c r="S148" s="20">
        <v>8</v>
      </c>
    </row>
    <row r="149" spans="1:19" ht="26.25" customHeight="1">
      <c r="A149" s="36">
        <v>147</v>
      </c>
      <c r="B149" s="29" t="s">
        <v>388</v>
      </c>
      <c r="C149" s="29" t="s">
        <v>389</v>
      </c>
      <c r="D149" s="23" t="s">
        <v>394</v>
      </c>
      <c r="E149" s="19">
        <v>2</v>
      </c>
      <c r="F149" s="17" t="str">
        <f t="shared" si="2"/>
        <v>SLF2008_LHO+TTR_D2_HK1_2223_20</v>
      </c>
      <c r="G149" s="55">
        <v>1</v>
      </c>
      <c r="H149" s="55">
        <v>40</v>
      </c>
      <c r="I149" s="55">
        <v>80</v>
      </c>
      <c r="J149" s="36">
        <v>14</v>
      </c>
      <c r="K149" s="55" t="s">
        <v>50</v>
      </c>
      <c r="L149" s="20">
        <v>4</v>
      </c>
      <c r="M149" s="20">
        <v>1</v>
      </c>
      <c r="N149" s="20">
        <v>4</v>
      </c>
      <c r="O149" s="20" t="s">
        <v>713</v>
      </c>
      <c r="P149" s="19" t="str">
        <f>VLOOKUP(Q149,'[2]DS Giáo viên'!A$2:B$538,2,0)</f>
        <v>00631</v>
      </c>
      <c r="Q149" s="19" t="s">
        <v>396</v>
      </c>
      <c r="R149" s="20">
        <v>1</v>
      </c>
      <c r="S149" s="20">
        <v>8</v>
      </c>
    </row>
    <row r="150" spans="1:19" ht="25.5" customHeight="1">
      <c r="A150" s="36">
        <v>148</v>
      </c>
      <c r="B150" s="29" t="s">
        <v>388</v>
      </c>
      <c r="C150" s="29" t="s">
        <v>389</v>
      </c>
      <c r="D150" s="23" t="s">
        <v>394</v>
      </c>
      <c r="E150" s="19">
        <v>2</v>
      </c>
      <c r="F150" s="17" t="str">
        <f t="shared" si="2"/>
        <v>SLF2008_LHO+TTR_D2_HK1_2223_20</v>
      </c>
      <c r="G150" s="55">
        <v>2</v>
      </c>
      <c r="H150" s="55">
        <v>40</v>
      </c>
      <c r="I150" s="55">
        <v>80</v>
      </c>
      <c r="J150" s="36">
        <v>14</v>
      </c>
      <c r="K150" s="55" t="s">
        <v>50</v>
      </c>
      <c r="L150" s="20">
        <v>5</v>
      </c>
      <c r="M150" s="20">
        <v>1</v>
      </c>
      <c r="N150" s="20">
        <v>4</v>
      </c>
      <c r="O150" s="20" t="s">
        <v>692</v>
      </c>
      <c r="P150" s="19" t="str">
        <f>VLOOKUP(Q150,'[2]DS Giáo viên'!A$2:B$538,2,0)</f>
        <v>00631</v>
      </c>
      <c r="Q150" s="19" t="s">
        <v>396</v>
      </c>
      <c r="R150" s="20">
        <v>1</v>
      </c>
      <c r="S150" s="20">
        <v>8</v>
      </c>
    </row>
    <row r="151" spans="1:19" ht="26.25" customHeight="1">
      <c r="A151" s="36">
        <v>149</v>
      </c>
      <c r="B151" s="29" t="s">
        <v>388</v>
      </c>
      <c r="C151" s="29" t="s">
        <v>389</v>
      </c>
      <c r="D151" s="23" t="s">
        <v>394</v>
      </c>
      <c r="E151" s="19">
        <v>2</v>
      </c>
      <c r="F151" s="17" t="str">
        <f t="shared" si="2"/>
        <v>SLF2008_LHO+TTR_D2_HK1_2223_20</v>
      </c>
      <c r="G151" s="55">
        <v>3</v>
      </c>
      <c r="H151" s="55">
        <v>40</v>
      </c>
      <c r="I151" s="55">
        <v>80</v>
      </c>
      <c r="J151" s="36">
        <v>14</v>
      </c>
      <c r="K151" s="55" t="s">
        <v>50</v>
      </c>
      <c r="L151" s="20">
        <v>6</v>
      </c>
      <c r="M151" s="20">
        <v>1</v>
      </c>
      <c r="N151" s="20">
        <v>4</v>
      </c>
      <c r="O151" s="20" t="s">
        <v>706</v>
      </c>
      <c r="P151" s="19" t="str">
        <f>VLOOKUP(Q151,'[2]DS Giáo viên'!A$2:B$538,2,0)</f>
        <v>00631</v>
      </c>
      <c r="Q151" s="19" t="s">
        <v>396</v>
      </c>
      <c r="R151" s="20">
        <v>1</v>
      </c>
      <c r="S151" s="20">
        <v>8</v>
      </c>
    </row>
    <row r="152" spans="1:19" ht="26.25" customHeight="1">
      <c r="A152" s="36">
        <v>150</v>
      </c>
      <c r="B152" s="29" t="s">
        <v>390</v>
      </c>
      <c r="C152" s="29" t="s">
        <v>391</v>
      </c>
      <c r="D152" s="23" t="s">
        <v>394</v>
      </c>
      <c r="E152" s="19">
        <v>2</v>
      </c>
      <c r="F152" s="17" t="str">
        <f t="shared" si="2"/>
        <v>SLF1014_LHO+TTR_D2_HK1_2223_20</v>
      </c>
      <c r="G152" s="55">
        <v>1</v>
      </c>
      <c r="H152" s="55">
        <v>40</v>
      </c>
      <c r="I152" s="55">
        <v>80</v>
      </c>
      <c r="J152" s="36">
        <v>14</v>
      </c>
      <c r="K152" s="55" t="s">
        <v>50</v>
      </c>
      <c r="L152" s="20">
        <v>2</v>
      </c>
      <c r="M152" s="20">
        <v>1</v>
      </c>
      <c r="N152" s="20">
        <v>4</v>
      </c>
      <c r="O152" s="20" t="s">
        <v>714</v>
      </c>
      <c r="P152" s="19" t="str">
        <f>VLOOKUP(Q152,'[2]DS Giáo viên'!A$2:B$538,2,0)</f>
        <v>00231</v>
      </c>
      <c r="Q152" s="19" t="s">
        <v>176</v>
      </c>
      <c r="R152" s="20">
        <v>1</v>
      </c>
      <c r="S152" s="20">
        <v>8</v>
      </c>
    </row>
    <row r="153" spans="1:19" ht="26.25" customHeight="1">
      <c r="A153" s="36">
        <v>151</v>
      </c>
      <c r="B153" s="29" t="s">
        <v>390</v>
      </c>
      <c r="C153" s="29" t="s">
        <v>391</v>
      </c>
      <c r="D153" s="23" t="s">
        <v>394</v>
      </c>
      <c r="E153" s="19">
        <v>2</v>
      </c>
      <c r="F153" s="17" t="str">
        <f t="shared" si="2"/>
        <v>SLF1014_LHO+TTR_D2_HK1_2223_20</v>
      </c>
      <c r="G153" s="55">
        <v>2</v>
      </c>
      <c r="H153" s="55">
        <v>40</v>
      </c>
      <c r="I153" s="55">
        <v>80</v>
      </c>
      <c r="J153" s="36">
        <v>14</v>
      </c>
      <c r="K153" s="55" t="s">
        <v>50</v>
      </c>
      <c r="L153" s="20">
        <v>3</v>
      </c>
      <c r="M153" s="20">
        <v>1</v>
      </c>
      <c r="N153" s="20">
        <v>4</v>
      </c>
      <c r="O153" s="20" t="s">
        <v>707</v>
      </c>
      <c r="P153" s="19" t="str">
        <f>VLOOKUP(Q153,'[2]DS Giáo viên'!A$2:B$538,2,0)</f>
        <v>00231</v>
      </c>
      <c r="Q153" s="19" t="s">
        <v>176</v>
      </c>
      <c r="R153" s="20">
        <v>1</v>
      </c>
      <c r="S153" s="20">
        <v>8</v>
      </c>
    </row>
    <row r="154" spans="1:19" ht="26.25" customHeight="1">
      <c r="A154" s="36">
        <v>152</v>
      </c>
      <c r="B154" s="29" t="s">
        <v>390</v>
      </c>
      <c r="C154" s="29" t="s">
        <v>391</v>
      </c>
      <c r="D154" s="23" t="s">
        <v>394</v>
      </c>
      <c r="E154" s="19">
        <v>2</v>
      </c>
      <c r="F154" s="17" t="str">
        <f t="shared" si="2"/>
        <v>SLF1014_LHO+TTR_D2_HK1_2223_20</v>
      </c>
      <c r="G154" s="55">
        <v>3</v>
      </c>
      <c r="H154" s="55">
        <v>40</v>
      </c>
      <c r="I154" s="55">
        <v>80</v>
      </c>
      <c r="J154" s="36">
        <v>14</v>
      </c>
      <c r="K154" s="55" t="s">
        <v>50</v>
      </c>
      <c r="L154" s="20">
        <v>4</v>
      </c>
      <c r="M154" s="20">
        <v>1</v>
      </c>
      <c r="N154" s="20">
        <v>4</v>
      </c>
      <c r="O154" s="20" t="s">
        <v>714</v>
      </c>
      <c r="P154" s="19" t="str">
        <f>VLOOKUP(Q154,'[2]DS Giáo viên'!A$2:B$538,2,0)</f>
        <v>00231</v>
      </c>
      <c r="Q154" s="19" t="s">
        <v>176</v>
      </c>
      <c r="R154" s="20">
        <v>1</v>
      </c>
      <c r="S154" s="20">
        <v>8</v>
      </c>
    </row>
    <row r="155" spans="1:19" ht="26.25" customHeight="1">
      <c r="A155" s="36">
        <v>153</v>
      </c>
      <c r="B155" s="29" t="s">
        <v>390</v>
      </c>
      <c r="C155" s="29" t="s">
        <v>391</v>
      </c>
      <c r="D155" s="23" t="s">
        <v>394</v>
      </c>
      <c r="E155" s="19">
        <v>2</v>
      </c>
      <c r="F155" s="17" t="str">
        <f t="shared" si="2"/>
        <v>SLF1014_LHO+TTR_D2_HK1_2223_20</v>
      </c>
      <c r="G155" s="55">
        <v>4</v>
      </c>
      <c r="H155" s="55">
        <v>40</v>
      </c>
      <c r="I155" s="55">
        <v>80</v>
      </c>
      <c r="J155" s="36">
        <v>14</v>
      </c>
      <c r="K155" s="55" t="s">
        <v>50</v>
      </c>
      <c r="L155" s="20">
        <v>5</v>
      </c>
      <c r="M155" s="20">
        <v>1</v>
      </c>
      <c r="N155" s="20">
        <v>4</v>
      </c>
      <c r="O155" s="20" t="s">
        <v>694</v>
      </c>
      <c r="P155" s="19" t="str">
        <f>VLOOKUP(Q155,'[2]DS Giáo viên'!A$2:B$538,2,0)</f>
        <v>00231</v>
      </c>
      <c r="Q155" s="19" t="s">
        <v>176</v>
      </c>
      <c r="R155" s="20">
        <v>1</v>
      </c>
      <c r="S155" s="20">
        <v>8</v>
      </c>
    </row>
    <row r="156" spans="1:19" ht="26.25" customHeight="1">
      <c r="A156" s="36">
        <v>154</v>
      </c>
      <c r="B156" s="29" t="s">
        <v>392</v>
      </c>
      <c r="C156" s="29" t="s">
        <v>393</v>
      </c>
      <c r="D156" s="23" t="s">
        <v>394</v>
      </c>
      <c r="E156" s="19">
        <v>2</v>
      </c>
      <c r="F156" s="17" t="str">
        <f t="shared" si="2"/>
        <v>SLF1015_LHO+TTR_D2_HK1_2223_20</v>
      </c>
      <c r="G156" s="55">
        <v>1</v>
      </c>
      <c r="H156" s="55">
        <v>40</v>
      </c>
      <c r="I156" s="55">
        <v>80</v>
      </c>
      <c r="J156" s="36">
        <v>14</v>
      </c>
      <c r="K156" s="55" t="s">
        <v>51</v>
      </c>
      <c r="L156" s="20">
        <v>3</v>
      </c>
      <c r="M156" s="20">
        <v>6</v>
      </c>
      <c r="N156" s="20">
        <v>9</v>
      </c>
      <c r="O156" s="20" t="s">
        <v>715</v>
      </c>
      <c r="P156" s="19" t="str">
        <f>VLOOKUP(Q156,'[2]DS Giáo viên'!A$2:B$538,2,0)</f>
        <v>00339</v>
      </c>
      <c r="Q156" s="19" t="s">
        <v>397</v>
      </c>
      <c r="R156" s="20">
        <v>1</v>
      </c>
      <c r="S156" s="20">
        <v>8</v>
      </c>
    </row>
    <row r="157" spans="1:19" ht="26.25" customHeight="1">
      <c r="A157" s="36">
        <v>155</v>
      </c>
      <c r="B157" s="29" t="s">
        <v>392</v>
      </c>
      <c r="C157" s="29" t="s">
        <v>393</v>
      </c>
      <c r="D157" s="23" t="s">
        <v>394</v>
      </c>
      <c r="E157" s="19">
        <v>2</v>
      </c>
      <c r="F157" s="17" t="str">
        <f t="shared" si="2"/>
        <v>SLF1015_LHO+TTR_D2_HK1_2223_20</v>
      </c>
      <c r="G157" s="55">
        <v>2</v>
      </c>
      <c r="H157" s="55">
        <v>40</v>
      </c>
      <c r="I157" s="55">
        <v>80</v>
      </c>
      <c r="J157" s="36">
        <v>14</v>
      </c>
      <c r="K157" s="55" t="s">
        <v>51</v>
      </c>
      <c r="L157" s="20">
        <v>4</v>
      </c>
      <c r="M157" s="20">
        <v>6</v>
      </c>
      <c r="N157" s="20">
        <v>9</v>
      </c>
      <c r="O157" s="20" t="s">
        <v>713</v>
      </c>
      <c r="P157" s="19" t="str">
        <f>VLOOKUP(Q157,'[2]DS Giáo viên'!A$2:B$538,2,0)</f>
        <v>00339</v>
      </c>
      <c r="Q157" s="19" t="s">
        <v>397</v>
      </c>
      <c r="R157" s="20">
        <v>1</v>
      </c>
      <c r="S157" s="20">
        <v>8</v>
      </c>
    </row>
    <row r="158" spans="1:19" ht="26.25" customHeight="1">
      <c r="A158" s="36">
        <v>156</v>
      </c>
      <c r="B158" s="29" t="s">
        <v>392</v>
      </c>
      <c r="C158" s="29" t="s">
        <v>393</v>
      </c>
      <c r="D158" s="23" t="s">
        <v>394</v>
      </c>
      <c r="E158" s="19">
        <v>2</v>
      </c>
      <c r="F158" s="17" t="str">
        <f t="shared" si="2"/>
        <v>SLF1015_LHO+TTR_D2_HK1_2223_20</v>
      </c>
      <c r="G158" s="55">
        <v>3</v>
      </c>
      <c r="H158" s="55">
        <v>40</v>
      </c>
      <c r="I158" s="55">
        <v>80</v>
      </c>
      <c r="J158" s="36">
        <v>14</v>
      </c>
      <c r="K158" s="55" t="s">
        <v>51</v>
      </c>
      <c r="L158" s="20">
        <v>5</v>
      </c>
      <c r="M158" s="20">
        <v>6</v>
      </c>
      <c r="N158" s="20">
        <v>9</v>
      </c>
      <c r="O158" s="20" t="s">
        <v>707</v>
      </c>
      <c r="P158" s="19" t="str">
        <f>VLOOKUP(Q158,'[2]DS Giáo viên'!A$2:B$538,2,0)</f>
        <v>00339</v>
      </c>
      <c r="Q158" s="19" t="s">
        <v>397</v>
      </c>
      <c r="R158" s="20">
        <v>1</v>
      </c>
      <c r="S158" s="20">
        <v>8</v>
      </c>
    </row>
    <row r="159" spans="1:19" ht="26.25" customHeight="1">
      <c r="A159" s="36">
        <v>157</v>
      </c>
      <c r="B159" s="29" t="s">
        <v>392</v>
      </c>
      <c r="C159" s="29" t="s">
        <v>393</v>
      </c>
      <c r="D159" s="23" t="s">
        <v>394</v>
      </c>
      <c r="E159" s="19">
        <v>2</v>
      </c>
      <c r="F159" s="17" t="str">
        <f t="shared" si="2"/>
        <v>SLF1015_LHO+TTR_D2_HK1_2223_20</v>
      </c>
      <c r="G159" s="55">
        <v>4</v>
      </c>
      <c r="H159" s="55">
        <v>40</v>
      </c>
      <c r="I159" s="55">
        <v>80</v>
      </c>
      <c r="J159" s="36">
        <v>14</v>
      </c>
      <c r="K159" s="55" t="s">
        <v>51</v>
      </c>
      <c r="L159" s="20">
        <v>6</v>
      </c>
      <c r="M159" s="20">
        <v>6</v>
      </c>
      <c r="N159" s="20">
        <v>9</v>
      </c>
      <c r="O159" s="20" t="s">
        <v>705</v>
      </c>
      <c r="P159" s="19" t="str">
        <f>VLOOKUP(Q159,'[2]DS Giáo viên'!A$2:B$538,2,0)</f>
        <v>00339</v>
      </c>
      <c r="Q159" s="19" t="s">
        <v>397</v>
      </c>
      <c r="R159" s="20">
        <v>1</v>
      </c>
      <c r="S159" s="20">
        <v>8</v>
      </c>
    </row>
    <row r="160" spans="1:19" ht="26.25" customHeight="1">
      <c r="A160" s="36">
        <v>158</v>
      </c>
      <c r="B160" s="30" t="s">
        <v>43</v>
      </c>
      <c r="C160" s="19" t="s">
        <v>649</v>
      </c>
      <c r="D160" s="19" t="s">
        <v>653</v>
      </c>
      <c r="E160" s="19">
        <v>3</v>
      </c>
      <c r="F160" s="17" t="str">
        <f t="shared" si="2"/>
        <v>CIF0010_2005LHOA_D2_HK1_2223_20</v>
      </c>
      <c r="G160" s="36">
        <v>1</v>
      </c>
      <c r="H160" s="36">
        <v>20</v>
      </c>
      <c r="I160" s="36">
        <v>100</v>
      </c>
      <c r="J160" s="36">
        <v>14</v>
      </c>
      <c r="K160" s="36" t="s">
        <v>50</v>
      </c>
      <c r="L160" s="36">
        <v>4</v>
      </c>
      <c r="M160" s="36">
        <v>1</v>
      </c>
      <c r="N160" s="36">
        <v>4</v>
      </c>
      <c r="O160" s="36" t="s">
        <v>729</v>
      </c>
      <c r="P160" s="19" t="str">
        <f>VLOOKUP(Q160,'[2]DS Giáo viên'!A$2:B$538,2,0)</f>
        <v>00089</v>
      </c>
      <c r="Q160" s="36" t="s">
        <v>677</v>
      </c>
      <c r="R160" s="20">
        <v>1</v>
      </c>
      <c r="S160" s="20">
        <v>8</v>
      </c>
    </row>
    <row r="161" spans="1:19" ht="26.25" customHeight="1">
      <c r="A161" s="36">
        <v>159</v>
      </c>
      <c r="B161" s="30" t="s">
        <v>43</v>
      </c>
      <c r="C161" s="19" t="s">
        <v>649</v>
      </c>
      <c r="D161" s="19" t="s">
        <v>653</v>
      </c>
      <c r="E161" s="19">
        <v>3</v>
      </c>
      <c r="F161" s="17" t="str">
        <f t="shared" si="2"/>
        <v>CIF0010_2005LHOA_D2_HK1_2223_20</v>
      </c>
      <c r="G161" s="36">
        <v>1</v>
      </c>
      <c r="H161" s="36">
        <v>20</v>
      </c>
      <c r="I161" s="36">
        <v>100</v>
      </c>
      <c r="J161" s="36">
        <v>14</v>
      </c>
      <c r="K161" s="36" t="s">
        <v>50</v>
      </c>
      <c r="L161" s="36">
        <v>6</v>
      </c>
      <c r="M161" s="36">
        <v>1</v>
      </c>
      <c r="N161" s="36">
        <v>4</v>
      </c>
      <c r="O161" s="36" t="s">
        <v>728</v>
      </c>
      <c r="P161" s="19" t="str">
        <f>VLOOKUP(Q161,'[2]DS Giáo viên'!A$2:B$538,2,0)</f>
        <v>00089</v>
      </c>
      <c r="Q161" s="36" t="s">
        <v>677</v>
      </c>
      <c r="R161" s="20">
        <v>1</v>
      </c>
      <c r="S161" s="20">
        <v>8</v>
      </c>
    </row>
    <row r="162" spans="1:19" ht="26.25" customHeight="1">
      <c r="A162" s="36">
        <v>160</v>
      </c>
      <c r="B162" s="30" t="s">
        <v>43</v>
      </c>
      <c r="C162" s="19" t="s">
        <v>649</v>
      </c>
      <c r="D162" s="19" t="s">
        <v>654</v>
      </c>
      <c r="E162" s="19">
        <v>3</v>
      </c>
      <c r="F162" s="17" t="str">
        <f t="shared" si="2"/>
        <v>CIF0010_2005LHOB_D2_HK1_2223_20</v>
      </c>
      <c r="G162" s="36">
        <v>1</v>
      </c>
      <c r="H162" s="36">
        <v>20</v>
      </c>
      <c r="I162" s="36">
        <v>100</v>
      </c>
      <c r="J162" s="36">
        <v>14</v>
      </c>
      <c r="K162" s="36" t="s">
        <v>51</v>
      </c>
      <c r="L162" s="36">
        <v>2</v>
      </c>
      <c r="M162" s="36">
        <v>6</v>
      </c>
      <c r="N162" s="36">
        <v>9</v>
      </c>
      <c r="O162" s="36" t="s">
        <v>728</v>
      </c>
      <c r="P162" s="19" t="str">
        <f>VLOOKUP(Q162,'[2]DS Giáo viên'!A$2:B$538,2,0)</f>
        <v>00089</v>
      </c>
      <c r="Q162" s="36" t="s">
        <v>677</v>
      </c>
      <c r="R162" s="20">
        <v>1</v>
      </c>
      <c r="S162" s="20">
        <v>8</v>
      </c>
    </row>
    <row r="163" spans="1:19" ht="26.25" customHeight="1">
      <c r="A163" s="36">
        <v>161</v>
      </c>
      <c r="B163" s="30" t="s">
        <v>43</v>
      </c>
      <c r="C163" s="19" t="s">
        <v>649</v>
      </c>
      <c r="D163" s="19" t="s">
        <v>654</v>
      </c>
      <c r="E163" s="19">
        <v>3</v>
      </c>
      <c r="F163" s="17" t="str">
        <f t="shared" si="2"/>
        <v>CIF0010_2005LHOB_D2_HK1_2223_20</v>
      </c>
      <c r="G163" s="36">
        <v>1</v>
      </c>
      <c r="H163" s="36">
        <v>20</v>
      </c>
      <c r="I163" s="36">
        <v>100</v>
      </c>
      <c r="J163" s="36">
        <v>14</v>
      </c>
      <c r="K163" s="36" t="s">
        <v>51</v>
      </c>
      <c r="L163" s="36">
        <v>4</v>
      </c>
      <c r="M163" s="36">
        <v>6</v>
      </c>
      <c r="N163" s="36">
        <v>9</v>
      </c>
      <c r="O163" s="36" t="s">
        <v>729</v>
      </c>
      <c r="P163" s="19" t="str">
        <f>VLOOKUP(Q163,'[2]DS Giáo viên'!A$2:B$538,2,0)</f>
        <v>00089</v>
      </c>
      <c r="Q163" s="36" t="s">
        <v>677</v>
      </c>
      <c r="R163" s="20">
        <v>1</v>
      </c>
      <c r="S163" s="20">
        <v>8</v>
      </c>
    </row>
    <row r="164" spans="1:19" ht="26.25" customHeight="1">
      <c r="A164" s="36">
        <v>162</v>
      </c>
      <c r="B164" s="30" t="s">
        <v>43</v>
      </c>
      <c r="C164" s="19" t="s">
        <v>649</v>
      </c>
      <c r="D164" s="19" t="s">
        <v>655</v>
      </c>
      <c r="E164" s="19">
        <v>3</v>
      </c>
      <c r="F164" s="17" t="str">
        <f t="shared" si="2"/>
        <v>CIF0010_2005LHOC_D2_HK1_2223_20</v>
      </c>
      <c r="G164" s="36">
        <v>1</v>
      </c>
      <c r="H164" s="36">
        <v>20</v>
      </c>
      <c r="I164" s="36">
        <v>100</v>
      </c>
      <c r="J164" s="36">
        <v>14</v>
      </c>
      <c r="K164" s="36" t="s">
        <v>50</v>
      </c>
      <c r="L164" s="36">
        <v>3</v>
      </c>
      <c r="M164" s="36">
        <v>1</v>
      </c>
      <c r="N164" s="36">
        <v>4</v>
      </c>
      <c r="O164" s="36" t="s">
        <v>729</v>
      </c>
      <c r="P164" s="19" t="str">
        <f>VLOOKUP(Q164,'[2]DS Giáo viên'!A$2:B$538,2,0)</f>
        <v>00089</v>
      </c>
      <c r="Q164" s="36" t="s">
        <v>677</v>
      </c>
      <c r="R164" s="20">
        <v>1</v>
      </c>
      <c r="S164" s="20">
        <v>8</v>
      </c>
    </row>
    <row r="165" spans="1:19" ht="26.25" customHeight="1">
      <c r="A165" s="36">
        <v>163</v>
      </c>
      <c r="B165" s="30" t="s">
        <v>43</v>
      </c>
      <c r="C165" s="19" t="s">
        <v>649</v>
      </c>
      <c r="D165" s="19" t="s">
        <v>655</v>
      </c>
      <c r="E165" s="19">
        <v>3</v>
      </c>
      <c r="F165" s="17" t="str">
        <f t="shared" si="2"/>
        <v>CIF0010_2005LHOC_D2_HK1_2223_20</v>
      </c>
      <c r="G165" s="36">
        <v>1</v>
      </c>
      <c r="H165" s="36">
        <v>20</v>
      </c>
      <c r="I165" s="36">
        <v>100</v>
      </c>
      <c r="J165" s="36">
        <v>14</v>
      </c>
      <c r="K165" s="36" t="s">
        <v>50</v>
      </c>
      <c r="L165" s="36">
        <v>5</v>
      </c>
      <c r="M165" s="36">
        <v>1</v>
      </c>
      <c r="N165" s="36">
        <v>4</v>
      </c>
      <c r="O165" s="36" t="s">
        <v>729</v>
      </c>
      <c r="P165" s="19" t="str">
        <f>VLOOKUP(Q165,'[2]DS Giáo viên'!A$2:B$538,2,0)</f>
        <v>00089</v>
      </c>
      <c r="Q165" s="36" t="s">
        <v>677</v>
      </c>
      <c r="R165" s="20">
        <v>1</v>
      </c>
      <c r="S165" s="20">
        <v>8</v>
      </c>
    </row>
    <row r="166" spans="1:19" ht="26.25" customHeight="1">
      <c r="A166" s="36">
        <v>164</v>
      </c>
      <c r="B166" s="30" t="s">
        <v>43</v>
      </c>
      <c r="C166" s="19" t="s">
        <v>649</v>
      </c>
      <c r="D166" s="19" t="s">
        <v>656</v>
      </c>
      <c r="E166" s="19">
        <v>3</v>
      </c>
      <c r="F166" s="17" t="str">
        <f t="shared" si="2"/>
        <v>CIF0010_2005LHOD_D2_HK1_2223_20</v>
      </c>
      <c r="G166" s="36">
        <v>1</v>
      </c>
      <c r="H166" s="36">
        <v>20</v>
      </c>
      <c r="I166" s="36">
        <v>100</v>
      </c>
      <c r="J166" s="36">
        <v>14</v>
      </c>
      <c r="K166" s="36" t="s">
        <v>50</v>
      </c>
      <c r="L166" s="36">
        <v>3</v>
      </c>
      <c r="M166" s="36">
        <v>1</v>
      </c>
      <c r="N166" s="36">
        <v>4</v>
      </c>
      <c r="O166" s="36" t="s">
        <v>729</v>
      </c>
      <c r="P166" s="19" t="str">
        <f>VLOOKUP(Q166,'[2]DS Giáo viên'!A$2:B$538,2,0)</f>
        <v>00087</v>
      </c>
      <c r="Q166" s="36" t="s">
        <v>45</v>
      </c>
      <c r="R166" s="20">
        <v>1</v>
      </c>
      <c r="S166" s="20">
        <v>8</v>
      </c>
    </row>
    <row r="167" spans="1:19" ht="26.25" customHeight="1">
      <c r="A167" s="36">
        <v>165</v>
      </c>
      <c r="B167" s="30" t="s">
        <v>43</v>
      </c>
      <c r="C167" s="19" t="s">
        <v>649</v>
      </c>
      <c r="D167" s="19" t="s">
        <v>656</v>
      </c>
      <c r="E167" s="19">
        <v>3</v>
      </c>
      <c r="F167" s="17" t="str">
        <f t="shared" si="2"/>
        <v>CIF0010_2005LHOD_D2_HK1_2223_20</v>
      </c>
      <c r="G167" s="36">
        <v>1</v>
      </c>
      <c r="H167" s="36">
        <v>20</v>
      </c>
      <c r="I167" s="36">
        <v>100</v>
      </c>
      <c r="J167" s="36">
        <v>14</v>
      </c>
      <c r="K167" s="36" t="s">
        <v>50</v>
      </c>
      <c r="L167" s="36">
        <v>5</v>
      </c>
      <c r="M167" s="36">
        <v>1</v>
      </c>
      <c r="N167" s="36">
        <v>4</v>
      </c>
      <c r="O167" s="36" t="s">
        <v>729</v>
      </c>
      <c r="P167" s="19" t="str">
        <f>VLOOKUP(Q167,'[2]DS Giáo viên'!A$2:B$538,2,0)</f>
        <v>00087</v>
      </c>
      <c r="Q167" s="36" t="s">
        <v>45</v>
      </c>
      <c r="R167" s="20">
        <v>1</v>
      </c>
      <c r="S167" s="20">
        <v>8</v>
      </c>
    </row>
    <row r="168" spans="1:19" ht="26.25" customHeight="1">
      <c r="A168" s="36">
        <v>166</v>
      </c>
      <c r="B168" s="30" t="s">
        <v>43</v>
      </c>
      <c r="C168" s="19" t="s">
        <v>649</v>
      </c>
      <c r="D168" s="19" t="s">
        <v>659</v>
      </c>
      <c r="E168" s="19">
        <v>3</v>
      </c>
      <c r="F168" s="17" t="str">
        <f t="shared" si="2"/>
        <v>CIF0010_2005LHOE_D2_HK1_2223_20</v>
      </c>
      <c r="G168" s="36">
        <v>1</v>
      </c>
      <c r="H168" s="36">
        <v>20</v>
      </c>
      <c r="I168" s="36">
        <v>100</v>
      </c>
      <c r="J168" s="36">
        <v>14</v>
      </c>
      <c r="K168" s="36" t="s">
        <v>51</v>
      </c>
      <c r="L168" s="36">
        <v>3</v>
      </c>
      <c r="M168" s="36">
        <v>6</v>
      </c>
      <c r="N168" s="36">
        <v>9</v>
      </c>
      <c r="O168" s="36" t="s">
        <v>729</v>
      </c>
      <c r="P168" s="19" t="str">
        <f>VLOOKUP(Q168,'[2]DS Giáo viên'!A$2:B$538,2,0)</f>
        <v>00087</v>
      </c>
      <c r="Q168" s="36" t="s">
        <v>45</v>
      </c>
      <c r="R168" s="20">
        <v>1</v>
      </c>
      <c r="S168" s="20">
        <v>8</v>
      </c>
    </row>
    <row r="169" spans="1:19" ht="26.25" customHeight="1">
      <c r="A169" s="36">
        <v>167</v>
      </c>
      <c r="B169" s="30" t="s">
        <v>43</v>
      </c>
      <c r="C169" s="19" t="s">
        <v>649</v>
      </c>
      <c r="D169" s="19" t="s">
        <v>659</v>
      </c>
      <c r="E169" s="19">
        <v>3</v>
      </c>
      <c r="F169" s="17" t="str">
        <f t="shared" si="2"/>
        <v>CIF0010_2005LHOE_D2_HK1_2223_20</v>
      </c>
      <c r="G169" s="36">
        <v>1</v>
      </c>
      <c r="H169" s="36">
        <v>20</v>
      </c>
      <c r="I169" s="36">
        <v>100</v>
      </c>
      <c r="J169" s="36">
        <v>14</v>
      </c>
      <c r="K169" s="36" t="s">
        <v>51</v>
      </c>
      <c r="L169" s="36">
        <v>5</v>
      </c>
      <c r="M169" s="36">
        <v>6</v>
      </c>
      <c r="N169" s="36">
        <v>9</v>
      </c>
      <c r="O169" s="36" t="s">
        <v>729</v>
      </c>
      <c r="P169" s="19" t="str">
        <f>VLOOKUP(Q169,'[2]DS Giáo viên'!A$2:B$538,2,0)</f>
        <v>00087</v>
      </c>
      <c r="Q169" s="36" t="s">
        <v>45</v>
      </c>
      <c r="R169" s="20">
        <v>1</v>
      </c>
      <c r="S169" s="20">
        <v>8</v>
      </c>
    </row>
    <row r="170" spans="1:19" ht="26.25" customHeight="1">
      <c r="A170" s="36">
        <v>168</v>
      </c>
      <c r="B170" s="30" t="s">
        <v>43</v>
      </c>
      <c r="C170" s="19" t="s">
        <v>649</v>
      </c>
      <c r="D170" s="19" t="s">
        <v>657</v>
      </c>
      <c r="E170" s="19">
        <v>3</v>
      </c>
      <c r="F170" s="17" t="str">
        <f t="shared" si="2"/>
        <v>CIF0010_2005TTRA_D2_HK1_2223_20</v>
      </c>
      <c r="G170" s="36">
        <v>1</v>
      </c>
      <c r="H170" s="36">
        <v>20</v>
      </c>
      <c r="I170" s="36">
        <v>100</v>
      </c>
      <c r="J170" s="36">
        <v>14</v>
      </c>
      <c r="K170" s="36" t="s">
        <v>50</v>
      </c>
      <c r="L170" s="36">
        <v>2</v>
      </c>
      <c r="M170" s="36">
        <v>1</v>
      </c>
      <c r="N170" s="36">
        <v>4</v>
      </c>
      <c r="O170" s="36" t="s">
        <v>729</v>
      </c>
      <c r="P170" s="19" t="str">
        <f>VLOOKUP(Q170,'[2]DS Giáo viên'!A$2:B$538,2,0)</f>
        <v>00087</v>
      </c>
      <c r="Q170" s="36" t="s">
        <v>45</v>
      </c>
      <c r="R170" s="20">
        <v>1</v>
      </c>
      <c r="S170" s="20">
        <v>8</v>
      </c>
    </row>
    <row r="171" spans="1:19" ht="26.25" customHeight="1">
      <c r="A171" s="36">
        <v>169</v>
      </c>
      <c r="B171" s="30" t="s">
        <v>43</v>
      </c>
      <c r="C171" s="19" t="s">
        <v>649</v>
      </c>
      <c r="D171" s="19" t="s">
        <v>657</v>
      </c>
      <c r="E171" s="19">
        <v>3</v>
      </c>
      <c r="F171" s="17" t="str">
        <f t="shared" si="2"/>
        <v>CIF0010_2005TTRA_D2_HK1_2223_20</v>
      </c>
      <c r="G171" s="36">
        <v>1</v>
      </c>
      <c r="H171" s="36">
        <v>20</v>
      </c>
      <c r="I171" s="36">
        <v>100</v>
      </c>
      <c r="J171" s="36">
        <v>14</v>
      </c>
      <c r="K171" s="36" t="s">
        <v>50</v>
      </c>
      <c r="L171" s="36">
        <v>4</v>
      </c>
      <c r="M171" s="36">
        <v>1</v>
      </c>
      <c r="N171" s="36">
        <v>4</v>
      </c>
      <c r="O171" s="36" t="s">
        <v>729</v>
      </c>
      <c r="P171" s="19" t="str">
        <f>VLOOKUP(Q171,'[2]DS Giáo viên'!A$2:B$538,2,0)</f>
        <v>00087</v>
      </c>
      <c r="Q171" s="36" t="s">
        <v>45</v>
      </c>
      <c r="R171" s="20">
        <v>1</v>
      </c>
      <c r="S171" s="20">
        <v>8</v>
      </c>
    </row>
    <row r="172" spans="1:19" ht="26.25" customHeight="1">
      <c r="A172" s="36">
        <v>170</v>
      </c>
      <c r="B172" s="30" t="s">
        <v>43</v>
      </c>
      <c r="C172" s="19" t="s">
        <v>649</v>
      </c>
      <c r="D172" s="19" t="s">
        <v>658</v>
      </c>
      <c r="E172" s="19">
        <v>3</v>
      </c>
      <c r="F172" s="17" t="str">
        <f t="shared" si="2"/>
        <v>CIF0010_2005TTRB_D2_HK1_2223_20</v>
      </c>
      <c r="G172" s="36">
        <v>1</v>
      </c>
      <c r="H172" s="36">
        <v>20</v>
      </c>
      <c r="I172" s="36">
        <v>100</v>
      </c>
      <c r="J172" s="36">
        <v>14</v>
      </c>
      <c r="K172" s="36" t="s">
        <v>51</v>
      </c>
      <c r="L172" s="36">
        <v>2</v>
      </c>
      <c r="M172" s="36">
        <v>6</v>
      </c>
      <c r="N172" s="36">
        <v>9</v>
      </c>
      <c r="O172" s="36" t="s">
        <v>729</v>
      </c>
      <c r="P172" s="19" t="str">
        <f>VLOOKUP(Q172,'[2]DS Giáo viên'!A$2:B$538,2,0)</f>
        <v>00087</v>
      </c>
      <c r="Q172" s="36" t="s">
        <v>45</v>
      </c>
      <c r="R172" s="20">
        <v>1</v>
      </c>
      <c r="S172" s="20">
        <v>8</v>
      </c>
    </row>
    <row r="173" spans="1:19" ht="26.25" customHeight="1">
      <c r="A173" s="36">
        <v>171</v>
      </c>
      <c r="B173" s="30" t="s">
        <v>43</v>
      </c>
      <c r="C173" s="19" t="s">
        <v>649</v>
      </c>
      <c r="D173" s="19" t="s">
        <v>658</v>
      </c>
      <c r="E173" s="19">
        <v>3</v>
      </c>
      <c r="F173" s="17" t="str">
        <f t="shared" si="2"/>
        <v>CIF0010_2005TTRB_D2_HK1_2223_20</v>
      </c>
      <c r="G173" s="36">
        <v>1</v>
      </c>
      <c r="H173" s="36">
        <v>20</v>
      </c>
      <c r="I173" s="36">
        <v>100</v>
      </c>
      <c r="J173" s="36">
        <v>14</v>
      </c>
      <c r="K173" s="36" t="s">
        <v>51</v>
      </c>
      <c r="L173" s="36">
        <v>4</v>
      </c>
      <c r="M173" s="36">
        <v>6</v>
      </c>
      <c r="N173" s="36">
        <v>9</v>
      </c>
      <c r="O173" s="36" t="s">
        <v>729</v>
      </c>
      <c r="P173" s="19" t="str">
        <f>VLOOKUP(Q173,'[2]DS Giáo viên'!A$2:B$538,2,0)</f>
        <v>00087</v>
      </c>
      <c r="Q173" s="36" t="s">
        <v>45</v>
      </c>
      <c r="R173" s="20">
        <v>1</v>
      </c>
      <c r="S173" s="20">
        <v>8</v>
      </c>
    </row>
    <row r="174" spans="1:19" ht="26.25" customHeight="1">
      <c r="A174" s="36">
        <v>172</v>
      </c>
      <c r="B174" s="29" t="s">
        <v>399</v>
      </c>
      <c r="C174" s="29" t="s">
        <v>400</v>
      </c>
      <c r="D174" s="19" t="s">
        <v>398</v>
      </c>
      <c r="E174" s="36">
        <v>3</v>
      </c>
      <c r="F174" s="17" t="str">
        <f t="shared" si="2"/>
        <v>ASF2025_QLNN_D2_HK1_2223_20</v>
      </c>
      <c r="G174" s="55">
        <v>1</v>
      </c>
      <c r="H174" s="55">
        <v>40</v>
      </c>
      <c r="I174" s="55">
        <v>80</v>
      </c>
      <c r="J174" s="36">
        <v>14</v>
      </c>
      <c r="K174" s="20" t="s">
        <v>50</v>
      </c>
      <c r="L174" s="20">
        <v>2</v>
      </c>
      <c r="M174" s="20">
        <v>1</v>
      </c>
      <c r="N174" s="20">
        <v>3</v>
      </c>
      <c r="O174" s="20" t="s">
        <v>699</v>
      </c>
      <c r="P174" s="19" t="str">
        <f>VLOOKUP(Q174,'[2]DS Giáo viên'!A$2:B$538,2,0)</f>
        <v>00344</v>
      </c>
      <c r="Q174" s="19" t="s">
        <v>407</v>
      </c>
      <c r="R174" s="20">
        <v>1</v>
      </c>
      <c r="S174" s="20">
        <v>8</v>
      </c>
    </row>
    <row r="175" spans="1:19" ht="26.25" customHeight="1">
      <c r="A175" s="36">
        <v>173</v>
      </c>
      <c r="B175" s="29" t="s">
        <v>403</v>
      </c>
      <c r="C175" s="29" t="s">
        <v>404</v>
      </c>
      <c r="D175" s="19" t="s">
        <v>398</v>
      </c>
      <c r="E175" s="36">
        <v>2</v>
      </c>
      <c r="F175" s="17" t="str">
        <f t="shared" si="2"/>
        <v>ASF1006_QLNN_D2_HK1_2223_20</v>
      </c>
      <c r="G175" s="55">
        <v>1</v>
      </c>
      <c r="H175" s="55">
        <v>40</v>
      </c>
      <c r="I175" s="55">
        <v>80</v>
      </c>
      <c r="J175" s="36">
        <v>14</v>
      </c>
      <c r="K175" s="20" t="s">
        <v>50</v>
      </c>
      <c r="L175" s="20">
        <v>2</v>
      </c>
      <c r="M175" s="20">
        <v>4</v>
      </c>
      <c r="N175" s="20">
        <v>5</v>
      </c>
      <c r="O175" s="20" t="s">
        <v>699</v>
      </c>
      <c r="P175" s="19" t="str">
        <f>VLOOKUP(Q175,'[2]DS Giáo viên'!A$2:B$538,2,0)</f>
        <v>00576</v>
      </c>
      <c r="Q175" s="19" t="s">
        <v>410</v>
      </c>
      <c r="R175" s="20">
        <v>1</v>
      </c>
      <c r="S175" s="20">
        <v>8</v>
      </c>
    </row>
    <row r="176" spans="1:19" ht="26.25" customHeight="1">
      <c r="A176" s="36">
        <v>174</v>
      </c>
      <c r="B176" s="29" t="s">
        <v>399</v>
      </c>
      <c r="C176" s="29" t="s">
        <v>400</v>
      </c>
      <c r="D176" s="19" t="s">
        <v>398</v>
      </c>
      <c r="E176" s="36">
        <v>3</v>
      </c>
      <c r="F176" s="17" t="str">
        <f t="shared" si="2"/>
        <v>ASF2025_QLNN_D2_HK1_2223_20</v>
      </c>
      <c r="G176" s="56">
        <v>1</v>
      </c>
      <c r="H176" s="56">
        <v>40</v>
      </c>
      <c r="I176" s="56">
        <v>80</v>
      </c>
      <c r="J176" s="36">
        <v>14</v>
      </c>
      <c r="K176" s="20" t="s">
        <v>59</v>
      </c>
      <c r="L176" s="20">
        <v>4</v>
      </c>
      <c r="M176" s="20">
        <v>11</v>
      </c>
      <c r="N176" s="20">
        <v>13</v>
      </c>
      <c r="O176" s="20" t="s">
        <v>712</v>
      </c>
      <c r="P176" s="19" t="str">
        <f>VLOOKUP(Q176,'[2]DS Giáo viên'!A$2:B$538,2,0)</f>
        <v>00344</v>
      </c>
      <c r="Q176" s="19" t="s">
        <v>407</v>
      </c>
      <c r="R176" s="20">
        <v>1</v>
      </c>
      <c r="S176" s="20">
        <v>8</v>
      </c>
    </row>
    <row r="177" spans="1:19" ht="26.25" customHeight="1">
      <c r="A177" s="36">
        <v>175</v>
      </c>
      <c r="B177" s="29" t="s">
        <v>403</v>
      </c>
      <c r="C177" s="29" t="s">
        <v>404</v>
      </c>
      <c r="D177" s="19" t="s">
        <v>398</v>
      </c>
      <c r="E177" s="36">
        <v>2</v>
      </c>
      <c r="F177" s="17" t="str">
        <f t="shared" si="2"/>
        <v>ASF1006_QLNN_D2_HK1_2223_20</v>
      </c>
      <c r="G177" s="56">
        <v>1</v>
      </c>
      <c r="H177" s="56">
        <v>40</v>
      </c>
      <c r="I177" s="56">
        <v>80</v>
      </c>
      <c r="J177" s="36">
        <v>14</v>
      </c>
      <c r="K177" s="20" t="s">
        <v>50</v>
      </c>
      <c r="L177" s="20">
        <v>4</v>
      </c>
      <c r="M177" s="20">
        <v>4</v>
      </c>
      <c r="N177" s="20">
        <v>5</v>
      </c>
      <c r="O177" s="20" t="s">
        <v>715</v>
      </c>
      <c r="P177" s="19" t="str">
        <f>VLOOKUP(Q177,'[2]DS Giáo viên'!A$2:B$538,2,0)</f>
        <v>00576</v>
      </c>
      <c r="Q177" s="19" t="s">
        <v>410</v>
      </c>
      <c r="R177" s="20">
        <v>1</v>
      </c>
      <c r="S177" s="20">
        <v>8</v>
      </c>
    </row>
    <row r="178" spans="1:19" ht="26.25" customHeight="1">
      <c r="A178" s="36">
        <v>176</v>
      </c>
      <c r="B178" s="29" t="s">
        <v>401</v>
      </c>
      <c r="C178" s="29" t="s">
        <v>402</v>
      </c>
      <c r="D178" s="19" t="s">
        <v>398</v>
      </c>
      <c r="E178" s="36">
        <v>3</v>
      </c>
      <c r="F178" s="17" t="str">
        <f t="shared" si="2"/>
        <v>HRF1011_QLNN_D2_HK1_2223_20</v>
      </c>
      <c r="G178" s="55">
        <v>1</v>
      </c>
      <c r="H178" s="55">
        <v>40</v>
      </c>
      <c r="I178" s="55">
        <v>80</v>
      </c>
      <c r="J178" s="36">
        <v>14</v>
      </c>
      <c r="K178" s="20" t="s">
        <v>50</v>
      </c>
      <c r="L178" s="20">
        <v>3</v>
      </c>
      <c r="M178" s="20">
        <v>1</v>
      </c>
      <c r="N178" s="20">
        <v>3</v>
      </c>
      <c r="O178" s="20" t="s">
        <v>715</v>
      </c>
      <c r="P178" s="19" t="str">
        <f>VLOOKUP(Q178,'[2]DS Giáo viên'!A$2:B$538,2,0)</f>
        <v>00297</v>
      </c>
      <c r="Q178" s="19" t="s">
        <v>408</v>
      </c>
      <c r="R178" s="20">
        <v>1</v>
      </c>
      <c r="S178" s="20">
        <v>8</v>
      </c>
    </row>
    <row r="179" spans="1:19" ht="26.25" customHeight="1">
      <c r="A179" s="36">
        <v>177</v>
      </c>
      <c r="B179" s="29" t="s">
        <v>405</v>
      </c>
      <c r="C179" s="29" t="s">
        <v>406</v>
      </c>
      <c r="D179" s="19" t="s">
        <v>398</v>
      </c>
      <c r="E179" s="36">
        <v>2</v>
      </c>
      <c r="F179" s="17" t="str">
        <f t="shared" si="2"/>
        <v>ASF2018_QLNN_D2_HK1_2223_20</v>
      </c>
      <c r="G179" s="55">
        <v>1</v>
      </c>
      <c r="H179" s="55">
        <v>40</v>
      </c>
      <c r="I179" s="55">
        <v>80</v>
      </c>
      <c r="J179" s="36">
        <v>14</v>
      </c>
      <c r="K179" s="20" t="s">
        <v>50</v>
      </c>
      <c r="L179" s="20">
        <v>3</v>
      </c>
      <c r="M179" s="20">
        <v>4</v>
      </c>
      <c r="N179" s="20">
        <v>5</v>
      </c>
      <c r="O179" s="20" t="s">
        <v>715</v>
      </c>
      <c r="P179" s="19" t="str">
        <f>VLOOKUP(Q179,'[2]DS Giáo viên'!A$2:B$538,2,0)</f>
        <v>00122</v>
      </c>
      <c r="Q179" s="19" t="s">
        <v>373</v>
      </c>
      <c r="R179" s="20">
        <v>1</v>
      </c>
      <c r="S179" s="20">
        <v>8</v>
      </c>
    </row>
    <row r="180" spans="1:19" ht="26.25" customHeight="1">
      <c r="A180" s="36">
        <v>178</v>
      </c>
      <c r="B180" s="29" t="s">
        <v>401</v>
      </c>
      <c r="C180" s="29" t="s">
        <v>402</v>
      </c>
      <c r="D180" s="19" t="s">
        <v>398</v>
      </c>
      <c r="E180" s="36">
        <v>3</v>
      </c>
      <c r="F180" s="17" t="str">
        <f t="shared" si="2"/>
        <v>HRF1011_QLNN_D2_HK1_2223_20</v>
      </c>
      <c r="G180" s="55">
        <v>1</v>
      </c>
      <c r="H180" s="55">
        <v>40</v>
      </c>
      <c r="I180" s="55">
        <v>80</v>
      </c>
      <c r="J180" s="36">
        <v>14</v>
      </c>
      <c r="K180" s="20" t="s">
        <v>50</v>
      </c>
      <c r="L180" s="20">
        <v>5</v>
      </c>
      <c r="M180" s="20">
        <v>1</v>
      </c>
      <c r="N180" s="20">
        <v>3</v>
      </c>
      <c r="O180" s="20" t="s">
        <v>696</v>
      </c>
      <c r="P180" s="19" t="str">
        <f>VLOOKUP(Q180,'[2]DS Giáo viên'!A$2:B$538,2,0)</f>
        <v>00297</v>
      </c>
      <c r="Q180" s="19" t="s">
        <v>408</v>
      </c>
      <c r="R180" s="20">
        <v>1</v>
      </c>
      <c r="S180" s="20">
        <v>8</v>
      </c>
    </row>
    <row r="181" spans="1:19" ht="26.25" customHeight="1">
      <c r="A181" s="36">
        <v>179</v>
      </c>
      <c r="B181" s="29" t="s">
        <v>405</v>
      </c>
      <c r="C181" s="29" t="s">
        <v>406</v>
      </c>
      <c r="D181" s="19" t="s">
        <v>398</v>
      </c>
      <c r="E181" s="36">
        <v>2</v>
      </c>
      <c r="F181" s="17" t="str">
        <f t="shared" si="2"/>
        <v>ASF2018_QLNN_D2_HK1_2223_20</v>
      </c>
      <c r="G181" s="55">
        <v>1</v>
      </c>
      <c r="H181" s="55">
        <v>40</v>
      </c>
      <c r="I181" s="55">
        <v>80</v>
      </c>
      <c r="J181" s="36">
        <v>14</v>
      </c>
      <c r="K181" s="20" t="s">
        <v>50</v>
      </c>
      <c r="L181" s="20">
        <v>5</v>
      </c>
      <c r="M181" s="20">
        <v>4</v>
      </c>
      <c r="N181" s="20">
        <v>5</v>
      </c>
      <c r="O181" s="20" t="s">
        <v>696</v>
      </c>
      <c r="P181" s="19" t="str">
        <f>VLOOKUP(Q181,'[2]DS Giáo viên'!A$2:B$538,2,0)</f>
        <v>00122</v>
      </c>
      <c r="Q181" s="19" t="s">
        <v>373</v>
      </c>
      <c r="R181" s="20">
        <v>1</v>
      </c>
      <c r="S181" s="20">
        <v>8</v>
      </c>
    </row>
    <row r="182" spans="1:19" ht="26.25" customHeight="1">
      <c r="A182" s="36">
        <v>180</v>
      </c>
      <c r="B182" s="29" t="s">
        <v>214</v>
      </c>
      <c r="C182" s="29" t="s">
        <v>215</v>
      </c>
      <c r="D182" s="19" t="s">
        <v>398</v>
      </c>
      <c r="E182" s="36">
        <v>2</v>
      </c>
      <c r="F182" s="17" t="str">
        <f t="shared" si="2"/>
        <v>ARF1001_QLNN_D2_HK1_2223_20</v>
      </c>
      <c r="G182" s="72">
        <v>1</v>
      </c>
      <c r="H182" s="72">
        <v>40</v>
      </c>
      <c r="I182" s="72">
        <v>80</v>
      </c>
      <c r="J182" s="36">
        <v>14</v>
      </c>
      <c r="K182" s="20" t="s">
        <v>50</v>
      </c>
      <c r="L182" s="20">
        <v>6</v>
      </c>
      <c r="M182" s="20">
        <v>1</v>
      </c>
      <c r="N182" s="20">
        <v>4</v>
      </c>
      <c r="O182" s="20" t="s">
        <v>707</v>
      </c>
      <c r="P182" s="19" t="str">
        <f>VLOOKUP(Q182,'[2]DS Giáo viên'!A$2:B$538,2,0)</f>
        <v>00171</v>
      </c>
      <c r="Q182" s="19" t="s">
        <v>369</v>
      </c>
      <c r="R182" s="20">
        <v>1</v>
      </c>
      <c r="S182" s="20">
        <v>8</v>
      </c>
    </row>
    <row r="183" spans="1:19" ht="26.25" customHeight="1">
      <c r="A183" s="36">
        <v>181</v>
      </c>
      <c r="B183" s="30" t="s">
        <v>43</v>
      </c>
      <c r="C183" s="19" t="s">
        <v>649</v>
      </c>
      <c r="D183" s="19" t="s">
        <v>651</v>
      </c>
      <c r="E183" s="19">
        <v>3</v>
      </c>
      <c r="F183" s="17" t="str">
        <f t="shared" si="2"/>
        <v>CIF0010_2005QLNA_D2_HK1_2223_20</v>
      </c>
      <c r="G183" s="55">
        <v>1</v>
      </c>
      <c r="H183" s="36">
        <v>20</v>
      </c>
      <c r="I183" s="36">
        <v>100</v>
      </c>
      <c r="J183" s="36">
        <v>14</v>
      </c>
      <c r="K183" s="36" t="s">
        <v>51</v>
      </c>
      <c r="L183" s="36">
        <v>6</v>
      </c>
      <c r="M183" s="36">
        <v>6</v>
      </c>
      <c r="N183" s="36">
        <v>9</v>
      </c>
      <c r="O183" s="36" t="s">
        <v>728</v>
      </c>
      <c r="P183" s="19" t="str">
        <f>VLOOKUP(Q183,'[2]DS Giáo viên'!A$2:B$538,2,0)</f>
        <v>00086</v>
      </c>
      <c r="Q183" s="36" t="s">
        <v>44</v>
      </c>
      <c r="R183" s="20">
        <v>1</v>
      </c>
      <c r="S183" s="20">
        <v>8</v>
      </c>
    </row>
    <row r="184" spans="1:19" ht="26.25" customHeight="1">
      <c r="A184" s="36">
        <v>182</v>
      </c>
      <c r="B184" s="30" t="s">
        <v>43</v>
      </c>
      <c r="C184" s="19" t="s">
        <v>649</v>
      </c>
      <c r="D184" s="19" t="s">
        <v>651</v>
      </c>
      <c r="E184" s="19">
        <v>3</v>
      </c>
      <c r="F184" s="17" t="str">
        <f t="shared" si="2"/>
        <v>CIF0010_2005QLNA_D2_HK1_2223_20</v>
      </c>
      <c r="G184" s="55">
        <v>1</v>
      </c>
      <c r="H184" s="36">
        <v>20</v>
      </c>
      <c r="I184" s="36">
        <v>100</v>
      </c>
      <c r="J184" s="36">
        <v>14</v>
      </c>
      <c r="K184" s="36" t="s">
        <v>51</v>
      </c>
      <c r="L184" s="36">
        <v>7</v>
      </c>
      <c r="M184" s="36">
        <v>6</v>
      </c>
      <c r="N184" s="36">
        <v>9</v>
      </c>
      <c r="O184" s="36" t="s">
        <v>729</v>
      </c>
      <c r="P184" s="19" t="str">
        <f>VLOOKUP(Q184,'[2]DS Giáo viên'!A$2:B$538,2,0)</f>
        <v>00086</v>
      </c>
      <c r="Q184" s="36" t="s">
        <v>44</v>
      </c>
      <c r="R184" s="20">
        <v>1</v>
      </c>
      <c r="S184" s="20">
        <v>8</v>
      </c>
    </row>
    <row r="185" spans="1:19" ht="26.25" customHeight="1">
      <c r="A185" s="36">
        <v>183</v>
      </c>
      <c r="B185" s="30" t="s">
        <v>43</v>
      </c>
      <c r="C185" s="19" t="s">
        <v>649</v>
      </c>
      <c r="D185" s="19" t="s">
        <v>650</v>
      </c>
      <c r="E185" s="19">
        <v>3</v>
      </c>
      <c r="F185" s="17" t="str">
        <f t="shared" si="2"/>
        <v>CIF0010_2005QLNB_D2_HK1_2223_20</v>
      </c>
      <c r="G185" s="36">
        <v>1</v>
      </c>
      <c r="H185" s="36">
        <v>20</v>
      </c>
      <c r="I185" s="36">
        <v>100</v>
      </c>
      <c r="J185" s="36">
        <v>14</v>
      </c>
      <c r="K185" s="36" t="s">
        <v>51</v>
      </c>
      <c r="L185" s="36">
        <v>3</v>
      </c>
      <c r="M185" s="36">
        <v>6</v>
      </c>
      <c r="N185" s="36">
        <v>9</v>
      </c>
      <c r="O185" s="36" t="s">
        <v>729</v>
      </c>
      <c r="P185" s="19" t="str">
        <f>VLOOKUP(Q185,'[2]DS Giáo viên'!A$2:B$538,2,0)</f>
        <v>00086</v>
      </c>
      <c r="Q185" s="36" t="s">
        <v>44</v>
      </c>
      <c r="R185" s="20">
        <v>1</v>
      </c>
      <c r="S185" s="20">
        <v>8</v>
      </c>
    </row>
    <row r="186" spans="1:19" ht="26.25" customHeight="1">
      <c r="A186" s="36">
        <v>184</v>
      </c>
      <c r="B186" s="30" t="s">
        <v>43</v>
      </c>
      <c r="C186" s="19" t="s">
        <v>649</v>
      </c>
      <c r="D186" s="19" t="s">
        <v>650</v>
      </c>
      <c r="E186" s="19">
        <v>3</v>
      </c>
      <c r="F186" s="17" t="str">
        <f t="shared" si="2"/>
        <v>CIF0010_2005QLNB_D2_HK1_2223_20</v>
      </c>
      <c r="G186" s="36">
        <v>1</v>
      </c>
      <c r="H186" s="36">
        <v>20</v>
      </c>
      <c r="I186" s="36">
        <v>100</v>
      </c>
      <c r="J186" s="36">
        <v>14</v>
      </c>
      <c r="K186" s="36" t="s">
        <v>51</v>
      </c>
      <c r="L186" s="36">
        <v>5</v>
      </c>
      <c r="M186" s="36">
        <v>6</v>
      </c>
      <c r="N186" s="36">
        <v>9</v>
      </c>
      <c r="O186" s="36" t="s">
        <v>729</v>
      </c>
      <c r="P186" s="19" t="str">
        <f>VLOOKUP(Q186,'[2]DS Giáo viên'!A$2:B$538,2,0)</f>
        <v>00086</v>
      </c>
      <c r="Q186" s="36" t="s">
        <v>44</v>
      </c>
      <c r="R186" s="20">
        <v>1</v>
      </c>
      <c r="S186" s="20">
        <v>8</v>
      </c>
    </row>
    <row r="187" spans="1:19" ht="26.25" customHeight="1">
      <c r="A187" s="36">
        <v>185</v>
      </c>
      <c r="B187" s="30" t="s">
        <v>419</v>
      </c>
      <c r="C187" s="19" t="s">
        <v>420</v>
      </c>
      <c r="D187" s="19" t="s">
        <v>421</v>
      </c>
      <c r="E187" s="36">
        <v>2</v>
      </c>
      <c r="F187" s="17" t="str">
        <f t="shared" si="2"/>
        <v>PSF2007_CTH_D2_HK1_2223_20</v>
      </c>
      <c r="G187" s="55">
        <v>1</v>
      </c>
      <c r="H187" s="55">
        <v>10</v>
      </c>
      <c r="I187" s="55">
        <v>30</v>
      </c>
      <c r="J187" s="36">
        <v>14</v>
      </c>
      <c r="K187" s="55" t="s">
        <v>50</v>
      </c>
      <c r="L187" s="20">
        <v>3</v>
      </c>
      <c r="M187" s="20">
        <v>1</v>
      </c>
      <c r="N187" s="20">
        <v>4</v>
      </c>
      <c r="O187" s="20" t="s">
        <v>710</v>
      </c>
      <c r="P187" s="19" t="str">
        <f>VLOOKUP(Q187,'[2]DS Giáo viên'!A$2:B$538,2,0)</f>
        <v>00133</v>
      </c>
      <c r="Q187" s="19" t="s">
        <v>342</v>
      </c>
      <c r="R187" s="20">
        <v>1</v>
      </c>
      <c r="S187" s="20">
        <v>8</v>
      </c>
    </row>
    <row r="188" spans="1:19" ht="26.25" customHeight="1">
      <c r="A188" s="36">
        <v>186</v>
      </c>
      <c r="B188" s="30" t="s">
        <v>207</v>
      </c>
      <c r="C188" s="19" t="s">
        <v>208</v>
      </c>
      <c r="D188" s="23" t="s">
        <v>204</v>
      </c>
      <c r="E188" s="36">
        <v>2</v>
      </c>
      <c r="F188" s="17" t="str">
        <f t="shared" si="2"/>
        <v>PSF2042_CTH+CSC_D2_HK1_2223_20</v>
      </c>
      <c r="G188" s="55">
        <v>1</v>
      </c>
      <c r="H188" s="55">
        <v>10</v>
      </c>
      <c r="I188" s="55">
        <v>30</v>
      </c>
      <c r="J188" s="36">
        <v>14</v>
      </c>
      <c r="K188" s="55" t="s">
        <v>50</v>
      </c>
      <c r="L188" s="20">
        <v>4</v>
      </c>
      <c r="M188" s="20">
        <v>1</v>
      </c>
      <c r="N188" s="20">
        <v>4</v>
      </c>
      <c r="O188" s="20" t="s">
        <v>708</v>
      </c>
      <c r="P188" s="19" t="str">
        <f>VLOOKUP(Q188,'[2]DS Giáo viên'!A$2:B$538,2,0)</f>
        <v>00270</v>
      </c>
      <c r="Q188" s="19" t="s">
        <v>103</v>
      </c>
      <c r="R188" s="20">
        <v>1</v>
      </c>
      <c r="S188" s="20">
        <v>8</v>
      </c>
    </row>
    <row r="189" spans="1:19" ht="26.25" customHeight="1">
      <c r="A189" s="36">
        <v>187</v>
      </c>
      <c r="B189" s="30" t="s">
        <v>214</v>
      </c>
      <c r="C189" s="19" t="s">
        <v>215</v>
      </c>
      <c r="D189" s="23" t="s">
        <v>421</v>
      </c>
      <c r="E189" s="36">
        <v>2</v>
      </c>
      <c r="F189" s="17" t="str">
        <f t="shared" si="2"/>
        <v>ARF1001_CTH_D2_HK1_2223_20</v>
      </c>
      <c r="G189" s="55">
        <v>1</v>
      </c>
      <c r="H189" s="55">
        <v>10</v>
      </c>
      <c r="I189" s="55">
        <v>30</v>
      </c>
      <c r="J189" s="36">
        <v>14</v>
      </c>
      <c r="K189" s="55" t="s">
        <v>50</v>
      </c>
      <c r="L189" s="20">
        <v>5</v>
      </c>
      <c r="M189" s="20">
        <v>1</v>
      </c>
      <c r="N189" s="20">
        <v>4</v>
      </c>
      <c r="O189" s="20" t="s">
        <v>710</v>
      </c>
      <c r="P189" s="19" t="str">
        <f>VLOOKUP(Q189,'[2]DS Giáo viên'!A$2:B$538,2,0)</f>
        <v>00171</v>
      </c>
      <c r="Q189" s="19" t="s">
        <v>369</v>
      </c>
      <c r="R189" s="20">
        <v>1</v>
      </c>
      <c r="S189" s="20">
        <v>8</v>
      </c>
    </row>
    <row r="190" spans="1:19" ht="26.25" customHeight="1">
      <c r="A190" s="36">
        <v>188</v>
      </c>
      <c r="B190" s="30" t="s">
        <v>422</v>
      </c>
      <c r="C190" s="19" t="s">
        <v>423</v>
      </c>
      <c r="D190" s="23" t="s">
        <v>439</v>
      </c>
      <c r="E190" s="19">
        <v>2</v>
      </c>
      <c r="F190" s="17" t="str">
        <f t="shared" si="2"/>
        <v>PSF2041_CSC_D2_HK1_2223_20</v>
      </c>
      <c r="G190" s="55">
        <v>1</v>
      </c>
      <c r="H190" s="55">
        <v>10</v>
      </c>
      <c r="I190" s="55">
        <v>30</v>
      </c>
      <c r="J190" s="36">
        <v>14</v>
      </c>
      <c r="K190" s="55" t="s">
        <v>50</v>
      </c>
      <c r="L190" s="20">
        <v>2</v>
      </c>
      <c r="M190" s="20">
        <v>1</v>
      </c>
      <c r="N190" s="20">
        <v>4</v>
      </c>
      <c r="O190" s="20" t="s">
        <v>708</v>
      </c>
      <c r="P190" s="19" t="str">
        <f>VLOOKUP(Q190,'[2]DS Giáo viên'!A$2:B$538,2,0)</f>
        <v>00330</v>
      </c>
      <c r="Q190" s="19" t="s">
        <v>185</v>
      </c>
      <c r="R190" s="20">
        <v>1</v>
      </c>
      <c r="S190" s="20">
        <v>8</v>
      </c>
    </row>
    <row r="191" spans="1:19" ht="27.75" customHeight="1">
      <c r="A191" s="36">
        <v>189</v>
      </c>
      <c r="B191" s="30" t="s">
        <v>43</v>
      </c>
      <c r="C191" s="19" t="s">
        <v>649</v>
      </c>
      <c r="D191" s="19" t="s">
        <v>652</v>
      </c>
      <c r="E191" s="19">
        <v>3</v>
      </c>
      <c r="F191" s="17" t="str">
        <f t="shared" si="2"/>
        <v>CIF0010_2005CSCA+2005CTHA_D2_HK1_2223_20</v>
      </c>
      <c r="G191" s="36">
        <v>1</v>
      </c>
      <c r="H191" s="36">
        <v>20</v>
      </c>
      <c r="I191" s="36">
        <v>100</v>
      </c>
      <c r="J191" s="36">
        <v>14</v>
      </c>
      <c r="K191" s="36" t="s">
        <v>50</v>
      </c>
      <c r="L191" s="36">
        <v>7</v>
      </c>
      <c r="M191" s="36">
        <v>1</v>
      </c>
      <c r="N191" s="36">
        <v>4</v>
      </c>
      <c r="O191" s="36" t="s">
        <v>729</v>
      </c>
      <c r="P191" s="19" t="str">
        <f>VLOOKUP(Q191,'[2]DS Giáo viên'!A$2:B$538,2,0)</f>
        <v>00089</v>
      </c>
      <c r="Q191" s="36" t="s">
        <v>677</v>
      </c>
      <c r="R191" s="20">
        <v>1</v>
      </c>
      <c r="S191" s="20">
        <v>8</v>
      </c>
    </row>
    <row r="192" spans="1:19" ht="27.75" customHeight="1">
      <c r="A192" s="36">
        <v>190</v>
      </c>
      <c r="B192" s="30" t="s">
        <v>43</v>
      </c>
      <c r="C192" s="19" t="s">
        <v>649</v>
      </c>
      <c r="D192" s="19" t="s">
        <v>652</v>
      </c>
      <c r="E192" s="19">
        <v>3</v>
      </c>
      <c r="F192" s="17" t="str">
        <f t="shared" si="2"/>
        <v>CIF0010_2005CSCA+2005CTHA_D2_HK1_2223_20</v>
      </c>
      <c r="G192" s="36">
        <v>1</v>
      </c>
      <c r="H192" s="36">
        <v>20</v>
      </c>
      <c r="I192" s="36">
        <v>100</v>
      </c>
      <c r="J192" s="36">
        <v>14</v>
      </c>
      <c r="K192" s="36" t="s">
        <v>51</v>
      </c>
      <c r="L192" s="36">
        <v>6</v>
      </c>
      <c r="M192" s="36">
        <v>6</v>
      </c>
      <c r="N192" s="36">
        <v>9</v>
      </c>
      <c r="O192" s="36" t="s">
        <v>729</v>
      </c>
      <c r="P192" s="19" t="str">
        <f>VLOOKUP(Q192,'[2]DS Giáo viên'!A$2:B$538,2,0)</f>
        <v>00089</v>
      </c>
      <c r="Q192" s="36" t="s">
        <v>677</v>
      </c>
      <c r="R192" s="20">
        <v>1</v>
      </c>
      <c r="S192" s="20">
        <v>8</v>
      </c>
    </row>
    <row r="193" spans="1:19" ht="26.25" customHeight="1">
      <c r="A193" s="36">
        <v>191</v>
      </c>
      <c r="B193" s="29" t="s">
        <v>425</v>
      </c>
      <c r="C193" s="23" t="s">
        <v>426</v>
      </c>
      <c r="D193" s="19" t="s">
        <v>222</v>
      </c>
      <c r="E193" s="19">
        <v>3</v>
      </c>
      <c r="F193" s="17" t="str">
        <f t="shared" si="2"/>
        <v>INC2032_HTT_D2_HK1_2223_20</v>
      </c>
      <c r="G193" s="55">
        <v>1</v>
      </c>
      <c r="H193" s="55">
        <v>20</v>
      </c>
      <c r="I193" s="55">
        <v>40</v>
      </c>
      <c r="J193" s="36">
        <v>14</v>
      </c>
      <c r="K193" s="55" t="s">
        <v>50</v>
      </c>
      <c r="L193" s="20">
        <v>3</v>
      </c>
      <c r="M193" s="20">
        <v>2</v>
      </c>
      <c r="N193" s="20">
        <v>5</v>
      </c>
      <c r="O193" s="20" t="s">
        <v>428</v>
      </c>
      <c r="P193" s="19" t="str">
        <f>VLOOKUP(Q193,'[2]DS Giáo viên'!A$2:B$538,2,0)</f>
        <v>00332</v>
      </c>
      <c r="Q193" s="19" t="s">
        <v>427</v>
      </c>
      <c r="R193" s="20">
        <v>1</v>
      </c>
      <c r="S193" s="20">
        <v>8</v>
      </c>
    </row>
    <row r="194" spans="1:19" ht="26.25" customHeight="1">
      <c r="A194" s="36">
        <v>192</v>
      </c>
      <c r="B194" s="29" t="s">
        <v>425</v>
      </c>
      <c r="C194" s="23" t="s">
        <v>426</v>
      </c>
      <c r="D194" s="19" t="s">
        <v>222</v>
      </c>
      <c r="E194" s="19">
        <v>3</v>
      </c>
      <c r="F194" s="17" t="str">
        <f t="shared" si="2"/>
        <v>INC2032_HTT_D2_HK1_2223_20</v>
      </c>
      <c r="G194" s="55">
        <v>1</v>
      </c>
      <c r="H194" s="55">
        <v>20</v>
      </c>
      <c r="I194" s="55">
        <v>40</v>
      </c>
      <c r="J194" s="36">
        <v>14</v>
      </c>
      <c r="K194" s="55" t="s">
        <v>50</v>
      </c>
      <c r="L194" s="20">
        <v>5</v>
      </c>
      <c r="M194" s="20">
        <v>2</v>
      </c>
      <c r="N194" s="20">
        <v>5</v>
      </c>
      <c r="O194" s="20" t="s">
        <v>428</v>
      </c>
      <c r="P194" s="19" t="str">
        <f>VLOOKUP(Q194,'[2]DS Giáo viên'!A$2:B$538,2,0)</f>
        <v>00332</v>
      </c>
      <c r="Q194" s="19" t="s">
        <v>427</v>
      </c>
      <c r="R194" s="20">
        <v>1</v>
      </c>
      <c r="S194" s="20">
        <v>8</v>
      </c>
    </row>
    <row r="195" spans="1:19" ht="26.25" customHeight="1">
      <c r="A195" s="36">
        <v>193</v>
      </c>
      <c r="B195" s="29" t="s">
        <v>429</v>
      </c>
      <c r="C195" s="29" t="s">
        <v>430</v>
      </c>
      <c r="D195" s="19" t="s">
        <v>222</v>
      </c>
      <c r="E195" s="19">
        <v>3</v>
      </c>
      <c r="F195" s="17" t="str">
        <f t="shared" si="2"/>
        <v>INC2011_HTT_D2_HK1_2223_20</v>
      </c>
      <c r="G195" s="55">
        <v>1</v>
      </c>
      <c r="H195" s="55">
        <v>20</v>
      </c>
      <c r="I195" s="55">
        <v>40</v>
      </c>
      <c r="J195" s="36">
        <v>14</v>
      </c>
      <c r="K195" s="55" t="s">
        <v>51</v>
      </c>
      <c r="L195" s="20">
        <v>4</v>
      </c>
      <c r="M195" s="20">
        <v>6</v>
      </c>
      <c r="N195" s="20">
        <v>9</v>
      </c>
      <c r="O195" s="20" t="s">
        <v>428</v>
      </c>
      <c r="P195" s="19" t="str">
        <f>VLOOKUP(Q195,'[2]DS Giáo viên'!A$2:B$538,2,0)</f>
        <v>00240</v>
      </c>
      <c r="Q195" s="19" t="s">
        <v>431</v>
      </c>
      <c r="R195" s="20">
        <v>1</v>
      </c>
      <c r="S195" s="20">
        <v>8</v>
      </c>
    </row>
    <row r="196" spans="1:19" ht="26.25" customHeight="1">
      <c r="A196" s="36">
        <v>194</v>
      </c>
      <c r="B196" s="29" t="s">
        <v>429</v>
      </c>
      <c r="C196" s="29" t="s">
        <v>430</v>
      </c>
      <c r="D196" s="19" t="s">
        <v>222</v>
      </c>
      <c r="E196" s="19">
        <v>3</v>
      </c>
      <c r="F196" s="17" t="str">
        <f aca="true" t="shared" si="3" ref="F196:F203">C196&amp;"_"&amp;D196&amp;"_D2_HK1_2223_20"</f>
        <v>INC2011_HTT_D2_HK1_2223_20</v>
      </c>
      <c r="G196" s="55">
        <v>1</v>
      </c>
      <c r="H196" s="55">
        <v>20</v>
      </c>
      <c r="I196" s="55">
        <v>40</v>
      </c>
      <c r="J196" s="36">
        <v>14</v>
      </c>
      <c r="K196" s="55" t="s">
        <v>51</v>
      </c>
      <c r="L196" s="20">
        <v>6</v>
      </c>
      <c r="M196" s="20">
        <v>6</v>
      </c>
      <c r="N196" s="20">
        <v>9</v>
      </c>
      <c r="O196" s="20" t="s">
        <v>428</v>
      </c>
      <c r="P196" s="19" t="str">
        <f>VLOOKUP(Q196,'[2]DS Giáo viên'!A$2:B$538,2,0)</f>
        <v>00240</v>
      </c>
      <c r="Q196" s="19" t="s">
        <v>431</v>
      </c>
      <c r="R196" s="20">
        <v>1</v>
      </c>
      <c r="S196" s="20">
        <v>8</v>
      </c>
    </row>
    <row r="197" spans="1:19" ht="26.25" customHeight="1">
      <c r="A197" s="36">
        <v>195</v>
      </c>
      <c r="B197" s="29" t="s">
        <v>436</v>
      </c>
      <c r="C197" s="29" t="s">
        <v>437</v>
      </c>
      <c r="D197" s="19" t="s">
        <v>222</v>
      </c>
      <c r="E197" s="19">
        <v>2</v>
      </c>
      <c r="F197" s="17" t="str">
        <f t="shared" si="3"/>
        <v>OMF2006_HTT_D2_HK1_2223_20</v>
      </c>
      <c r="G197" s="55">
        <v>1</v>
      </c>
      <c r="H197" s="55">
        <v>20</v>
      </c>
      <c r="I197" s="55">
        <v>50</v>
      </c>
      <c r="J197" s="36">
        <v>14</v>
      </c>
      <c r="K197" s="55" t="s">
        <v>51</v>
      </c>
      <c r="L197" s="20">
        <v>2</v>
      </c>
      <c r="M197" s="20">
        <v>6</v>
      </c>
      <c r="N197" s="20">
        <v>9</v>
      </c>
      <c r="O197" s="20" t="s">
        <v>710</v>
      </c>
      <c r="P197" s="19" t="str">
        <f>VLOOKUP(Q197,'[2]DS Giáo viên'!A$2:B$538,2,0)</f>
        <v>00174</v>
      </c>
      <c r="Q197" s="19" t="s">
        <v>438</v>
      </c>
      <c r="R197" s="20">
        <v>1</v>
      </c>
      <c r="S197" s="20">
        <v>8</v>
      </c>
    </row>
    <row r="198" spans="1:19" ht="26.25" customHeight="1">
      <c r="A198" s="36">
        <v>196</v>
      </c>
      <c r="B198" s="17" t="s">
        <v>177</v>
      </c>
      <c r="C198" s="19" t="s">
        <v>178</v>
      </c>
      <c r="D198" s="19" t="s">
        <v>211</v>
      </c>
      <c r="E198" s="19">
        <v>3</v>
      </c>
      <c r="F198" s="17" t="str">
        <f t="shared" si="3"/>
        <v>PSF2049_XDĐ_D2_HK1_2223_20</v>
      </c>
      <c r="G198" s="55">
        <v>1</v>
      </c>
      <c r="H198" s="55">
        <v>20</v>
      </c>
      <c r="I198" s="55">
        <v>40</v>
      </c>
      <c r="J198" s="36">
        <v>14</v>
      </c>
      <c r="K198" s="55" t="s">
        <v>51</v>
      </c>
      <c r="L198" s="20">
        <v>2</v>
      </c>
      <c r="M198" s="20">
        <v>6</v>
      </c>
      <c r="N198" s="20">
        <v>8</v>
      </c>
      <c r="O198" s="20" t="s">
        <v>708</v>
      </c>
      <c r="P198" s="19" t="str">
        <f>VLOOKUP(Q198,'[2]DS Giáo viên'!A$2:B$538,2,0)</f>
        <v>00334</v>
      </c>
      <c r="Q198" s="19" t="s">
        <v>186</v>
      </c>
      <c r="R198" s="20">
        <v>1</v>
      </c>
      <c r="S198" s="20">
        <v>8</v>
      </c>
    </row>
    <row r="199" spans="1:19" ht="26.25" customHeight="1">
      <c r="A199" s="36">
        <v>197</v>
      </c>
      <c r="B199" s="30" t="s">
        <v>419</v>
      </c>
      <c r="C199" s="19" t="s">
        <v>420</v>
      </c>
      <c r="D199" s="19" t="s">
        <v>211</v>
      </c>
      <c r="E199" s="19">
        <v>2</v>
      </c>
      <c r="F199" s="17" t="str">
        <f t="shared" si="3"/>
        <v>PSF2007_XDĐ_D2_HK1_2223_20</v>
      </c>
      <c r="G199" s="55">
        <v>1</v>
      </c>
      <c r="H199" s="55">
        <v>20</v>
      </c>
      <c r="I199" s="55">
        <v>40</v>
      </c>
      <c r="J199" s="36">
        <v>14</v>
      </c>
      <c r="K199" s="55" t="s">
        <v>51</v>
      </c>
      <c r="L199" s="20">
        <v>2</v>
      </c>
      <c r="M199" s="20">
        <v>9</v>
      </c>
      <c r="N199" s="20">
        <v>10</v>
      </c>
      <c r="O199" s="20" t="s">
        <v>708</v>
      </c>
      <c r="P199" s="19" t="str">
        <f>VLOOKUP(Q199,'[2]DS Giáo viên'!A$2:B$538,2,0)</f>
        <v>00133</v>
      </c>
      <c r="Q199" s="19" t="s">
        <v>342</v>
      </c>
      <c r="R199" s="20">
        <v>1</v>
      </c>
      <c r="S199" s="20">
        <v>8</v>
      </c>
    </row>
    <row r="200" spans="1:19" ht="26.25" customHeight="1">
      <c r="A200" s="36">
        <v>198</v>
      </c>
      <c r="B200" s="17" t="s">
        <v>177</v>
      </c>
      <c r="C200" s="19" t="s">
        <v>178</v>
      </c>
      <c r="D200" s="19" t="s">
        <v>211</v>
      </c>
      <c r="E200" s="19">
        <v>3</v>
      </c>
      <c r="F200" s="17" t="str">
        <f t="shared" si="3"/>
        <v>PSF2049_XDĐ_D2_HK1_2223_20</v>
      </c>
      <c r="G200" s="55">
        <v>1</v>
      </c>
      <c r="H200" s="55">
        <v>20</v>
      </c>
      <c r="I200" s="55">
        <v>40</v>
      </c>
      <c r="J200" s="36">
        <v>14</v>
      </c>
      <c r="K200" s="55" t="s">
        <v>51</v>
      </c>
      <c r="L200" s="20">
        <v>4</v>
      </c>
      <c r="M200" s="20">
        <v>6</v>
      </c>
      <c r="N200" s="20">
        <v>8</v>
      </c>
      <c r="O200" s="20" t="s">
        <v>708</v>
      </c>
      <c r="P200" s="19" t="str">
        <f>VLOOKUP(Q200,'[2]DS Giáo viên'!A$2:B$538,2,0)</f>
        <v>00334</v>
      </c>
      <c r="Q200" s="19" t="s">
        <v>186</v>
      </c>
      <c r="R200" s="20">
        <v>1</v>
      </c>
      <c r="S200" s="20">
        <v>8</v>
      </c>
    </row>
    <row r="201" spans="1:19" ht="26.25" customHeight="1">
      <c r="A201" s="36">
        <v>199</v>
      </c>
      <c r="B201" s="30" t="s">
        <v>419</v>
      </c>
      <c r="C201" s="19" t="s">
        <v>420</v>
      </c>
      <c r="D201" s="19" t="s">
        <v>211</v>
      </c>
      <c r="E201" s="19">
        <v>2</v>
      </c>
      <c r="F201" s="17" t="str">
        <f t="shared" si="3"/>
        <v>PSF2007_XDĐ_D2_HK1_2223_20</v>
      </c>
      <c r="G201" s="55">
        <v>1</v>
      </c>
      <c r="H201" s="55">
        <v>20</v>
      </c>
      <c r="I201" s="55">
        <v>40</v>
      </c>
      <c r="J201" s="36">
        <v>14</v>
      </c>
      <c r="K201" s="55" t="s">
        <v>51</v>
      </c>
      <c r="L201" s="20">
        <v>4</v>
      </c>
      <c r="M201" s="20">
        <v>9</v>
      </c>
      <c r="N201" s="20">
        <v>10</v>
      </c>
      <c r="O201" s="20" t="s">
        <v>708</v>
      </c>
      <c r="P201" s="19" t="str">
        <f>VLOOKUP(Q201,'[2]DS Giáo viên'!A$2:B$538,2,0)</f>
        <v>00133</v>
      </c>
      <c r="Q201" s="19" t="s">
        <v>342</v>
      </c>
      <c r="R201" s="20">
        <v>1</v>
      </c>
      <c r="S201" s="20">
        <v>8</v>
      </c>
    </row>
    <row r="202" spans="1:19" ht="32.25" customHeight="1">
      <c r="A202" s="36">
        <v>200</v>
      </c>
      <c r="B202" s="30" t="s">
        <v>43</v>
      </c>
      <c r="C202" s="19" t="s">
        <v>649</v>
      </c>
      <c r="D202" s="19" t="s">
        <v>676</v>
      </c>
      <c r="E202" s="19">
        <v>3</v>
      </c>
      <c r="F202" s="17" t="str">
        <f t="shared" si="3"/>
        <v>CIF0010_2005XDDA+2005HTTA_D2_HK1_2223_20</v>
      </c>
      <c r="G202" s="36">
        <v>1</v>
      </c>
      <c r="H202" s="36">
        <v>20</v>
      </c>
      <c r="I202" s="36">
        <v>100</v>
      </c>
      <c r="J202" s="36">
        <v>14</v>
      </c>
      <c r="K202" s="36" t="s">
        <v>50</v>
      </c>
      <c r="L202" s="36">
        <v>2</v>
      </c>
      <c r="M202" s="36">
        <v>1</v>
      </c>
      <c r="N202" s="36">
        <v>4</v>
      </c>
      <c r="O202" s="36" t="s">
        <v>729</v>
      </c>
      <c r="P202" s="19" t="str">
        <f>VLOOKUP(Q202,'[2]DS Giáo viên'!A$2:B$538,2,0)</f>
        <v>00600</v>
      </c>
      <c r="Q202" s="36" t="s">
        <v>47</v>
      </c>
      <c r="R202" s="20">
        <v>1</v>
      </c>
      <c r="S202" s="20">
        <v>8</v>
      </c>
    </row>
    <row r="203" spans="1:19" ht="32.25" customHeight="1">
      <c r="A203" s="36">
        <v>201</v>
      </c>
      <c r="B203" s="30" t="s">
        <v>43</v>
      </c>
      <c r="C203" s="19" t="s">
        <v>649</v>
      </c>
      <c r="D203" s="19" t="s">
        <v>676</v>
      </c>
      <c r="E203" s="19">
        <v>3</v>
      </c>
      <c r="F203" s="17" t="str">
        <f t="shared" si="3"/>
        <v>CIF0010_2005XDDA+2005HTTA_D2_HK1_2223_20</v>
      </c>
      <c r="G203" s="36">
        <v>1</v>
      </c>
      <c r="H203" s="36">
        <v>20</v>
      </c>
      <c r="I203" s="36">
        <v>100</v>
      </c>
      <c r="J203" s="36">
        <v>14</v>
      </c>
      <c r="K203" s="36" t="s">
        <v>50</v>
      </c>
      <c r="L203" s="36">
        <v>6</v>
      </c>
      <c r="M203" s="36">
        <v>1</v>
      </c>
      <c r="N203" s="36">
        <v>4</v>
      </c>
      <c r="O203" s="36" t="s">
        <v>729</v>
      </c>
      <c r="P203" s="19" t="str">
        <f>VLOOKUP(Q203,'[2]DS Giáo viên'!A$2:B$538,2,0)</f>
        <v>00600</v>
      </c>
      <c r="Q203" s="36" t="s">
        <v>47</v>
      </c>
      <c r="R203" s="20">
        <v>1</v>
      </c>
      <c r="S203" s="20">
        <v>8</v>
      </c>
    </row>
  </sheetData>
  <sheetProtection/>
  <autoFilter ref="A3:S203"/>
  <mergeCells count="21">
    <mergeCell ref="A2:S2"/>
    <mergeCell ref="O3:O4"/>
    <mergeCell ref="K3:K4"/>
    <mergeCell ref="S3:S4"/>
    <mergeCell ref="R3:R4"/>
    <mergeCell ref="A1:S1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H3:H4"/>
    <mergeCell ref="I3:I4"/>
    <mergeCell ref="J3:J4"/>
    <mergeCell ref="N3:N4"/>
    <mergeCell ref="P3:P4"/>
    <mergeCell ref="Q3:Q4"/>
  </mergeCells>
  <dataValidations count="6">
    <dataValidation type="list" allowBlank="1" showInputMessage="1" showErrorMessage="1" promptTitle="Kiểm tra dữ liệu nhập vào" prompt="Bạn nhập: Sáng, Chiều, Tối" errorTitle="Kiểm tra dữ liệu nhập vào" error="Bạn nhập: Sáng, Chiều, Tối" sqref="K5:K36 K174:K182">
      <formula1>"Sáng, Chiều, Tối"</formula1>
    </dataValidation>
    <dataValidation allowBlank="1" showInputMessage="1" showErrorMessage="1" promptTitle="Kiểm tra dữ liệu nhập vào" prompt="Mã phòng học phải nhập đúng theo mã trong phần mềm UniSoft" sqref="O54:O56 O81:O83 O5:O36 O117:O121 O139:O142 O65:O66 O193:O196 O93:O96 O113:O115 O46:O47"/>
    <dataValidation errorStyle="warning" type="whole" allowBlank="1" showInputMessage="1" showErrorMessage="1" promptTitle="Kiểm tra dữ liệu nhập vào" prompt="Bạn nhập từ: 1 đến 20" errorTitle="Kiểm tra dữ liệu nhập vào" error="Bạn nhập từ: 1 đến 20" sqref="O109:O112 N174:O182 N5:N36 O37:O45 N80:N83 N112:N115 O187:O190 O84:O92 O116 N117:N121 N65:N66 N93:N96 N136:N149 N54:N56 O67:O68 N123:N125 O122:O125 O136:O138 O143:O159 O197:O201 O71:O80 O48:O53 N46:N47">
      <formula1>1</formula1>
      <formula2>50</formula2>
    </dataValidation>
    <dataValidation type="decimal" allowBlank="1" showInputMessage="1" showErrorMessage="1" promptTitle="Kiểm tra dữ liệu nhập vào" prompt="Bạn nhập từ: 1 đến 20" errorTitle="Kiểm tra dữ liệu nhập vào" error="Bạn nhập từ: 1 đến 20" sqref="N116 M122:N122 M40:M46 M5:M37 N37:N45 M109:M121 N109:N111 N84:N92 N71:N79 M65:M68 N67:N68 M71:M96 M123:M125 M136:M159 N150:N159 M174:M182 M187:N190 M193:N201 M50:M56 N48:N53">
      <formula1>1</formula1>
      <formula2>20</formula2>
    </dataValidation>
    <dataValidation type="decimal" allowBlank="1" showInputMessage="1" showErrorMessage="1" promptTitle="Kiểm tra nhập dữ liệu" prompt="Bạn nhập thứ từ: 2 đến 7" errorTitle="Kiểm tra nhập dữ liệu" error="Bạn nhập thứ từ: 2 đến 7" sqref="M38:M39 M47:M49 L65:L68 L71:L96 L109:L125 L136:L159 L174:L182 L187:L190 L193:L201 L5:L56">
      <formula1>2</formula1>
      <formula2>7</formula2>
    </dataValidation>
    <dataValidation type="decimal" allowBlank="1" showInputMessage="1" showErrorMessage="1" promptTitle="Kiểm tra dữ liệu nhập vào" prompt="Nhập số tín chỉ là số từ 0 đến 20" errorTitle="Kiểm tra dữ liệu nhập vào" error="Nhập số tín chỉ là số từ 0 đến 20" sqref="E65:E68 E71:E96 E109:E125 E136:E159 E174:E182 E187:E190 E193:E201 E5:E56">
      <formula1>0</formula1>
      <formula2>20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8515625" style="18" customWidth="1"/>
    <col min="2" max="2" width="27.7109375" style="13" customWidth="1"/>
    <col min="3" max="3" width="10.421875" style="18" customWidth="1"/>
    <col min="4" max="4" width="13.28125" style="18" customWidth="1"/>
    <col min="5" max="5" width="6.57421875" style="18" customWidth="1"/>
    <col min="6" max="6" width="37.28125" style="18" customWidth="1"/>
    <col min="7" max="7" width="5.8515625" style="18" customWidth="1"/>
    <col min="8" max="10" width="5.8515625" style="18" hidden="1" customWidth="1"/>
    <col min="11" max="11" width="6.7109375" style="18" customWidth="1"/>
    <col min="12" max="14" width="5.28125" style="18" customWidth="1"/>
    <col min="15" max="15" width="9.7109375" style="18" customWidth="1"/>
    <col min="16" max="16" width="7.421875" style="18" hidden="1" customWidth="1"/>
    <col min="17" max="17" width="19.140625" style="18" customWidth="1"/>
    <col min="18" max="18" width="21.57421875" style="18" customWidth="1"/>
    <col min="19" max="20" width="6.421875" style="18" customWidth="1"/>
    <col min="21" max="21" width="1.7109375" style="13" customWidth="1"/>
    <col min="22" max="22" width="9.140625" style="14" customWidth="1"/>
    <col min="23" max="30" width="11.00390625" style="14" customWidth="1"/>
    <col min="31" max="16384" width="9.140625" style="13" customWidth="1"/>
  </cols>
  <sheetData>
    <row r="1" spans="1:20" ht="36" customHeight="1">
      <c r="A1" s="100" t="s">
        <v>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2" ht="24.75" customHeight="1">
      <c r="A2" s="90" t="s">
        <v>0</v>
      </c>
      <c r="B2" s="98" t="s">
        <v>57</v>
      </c>
      <c r="C2" s="98" t="s">
        <v>56</v>
      </c>
      <c r="D2" s="96" t="s">
        <v>55</v>
      </c>
      <c r="E2" s="98" t="s">
        <v>18</v>
      </c>
      <c r="F2" s="90" t="s">
        <v>36</v>
      </c>
      <c r="G2" s="90" t="s">
        <v>9</v>
      </c>
      <c r="H2" s="90" t="s">
        <v>85</v>
      </c>
      <c r="I2" s="90" t="s">
        <v>86</v>
      </c>
      <c r="J2" s="90" t="s">
        <v>87</v>
      </c>
      <c r="K2" s="90" t="s">
        <v>10</v>
      </c>
      <c r="L2" s="90" t="s">
        <v>11</v>
      </c>
      <c r="M2" s="107" t="s">
        <v>12</v>
      </c>
      <c r="N2" s="107" t="s">
        <v>13</v>
      </c>
      <c r="O2" s="101" t="s">
        <v>49</v>
      </c>
      <c r="P2" s="92" t="s">
        <v>744</v>
      </c>
      <c r="Q2" s="94" t="s">
        <v>742</v>
      </c>
      <c r="R2" s="96" t="s">
        <v>39</v>
      </c>
      <c r="S2" s="90" t="s">
        <v>37</v>
      </c>
      <c r="T2" s="90" t="s">
        <v>38</v>
      </c>
      <c r="V2" s="24" t="s">
        <v>42</v>
      </c>
    </row>
    <row r="3" spans="1:30" ht="27.75" customHeight="1">
      <c r="A3" s="91"/>
      <c r="B3" s="99"/>
      <c r="C3" s="99"/>
      <c r="D3" s="97"/>
      <c r="E3" s="99"/>
      <c r="F3" s="91"/>
      <c r="G3" s="91"/>
      <c r="H3" s="91"/>
      <c r="I3" s="91"/>
      <c r="J3" s="91"/>
      <c r="K3" s="91"/>
      <c r="L3" s="91"/>
      <c r="M3" s="107"/>
      <c r="N3" s="107"/>
      <c r="O3" s="101"/>
      <c r="P3" s="93"/>
      <c r="Q3" s="95"/>
      <c r="R3" s="97"/>
      <c r="S3" s="91"/>
      <c r="T3" s="91"/>
      <c r="V3" s="15" t="s">
        <v>40</v>
      </c>
      <c r="W3" s="16" t="s">
        <v>60</v>
      </c>
      <c r="X3" s="16" t="s">
        <v>61</v>
      </c>
      <c r="Y3" s="16" t="s">
        <v>62</v>
      </c>
      <c r="Z3" s="16" t="s">
        <v>63</v>
      </c>
      <c r="AA3" s="16" t="s">
        <v>64</v>
      </c>
      <c r="AB3" s="26" t="s">
        <v>65</v>
      </c>
      <c r="AC3" s="16" t="s">
        <v>66</v>
      </c>
      <c r="AD3" s="16" t="s">
        <v>67</v>
      </c>
    </row>
    <row r="4" spans="1:30" ht="22.5" customHeight="1">
      <c r="A4" s="36">
        <v>1</v>
      </c>
      <c r="B4" s="25" t="s">
        <v>443</v>
      </c>
      <c r="C4" s="19" t="s">
        <v>444</v>
      </c>
      <c r="D4" s="19" t="s">
        <v>302</v>
      </c>
      <c r="E4" s="36">
        <v>3</v>
      </c>
      <c r="F4" s="17" t="str">
        <f>C4&amp;"_"&amp;D4&amp;"_D1_HK1_2223_19"</f>
        <v>CIF2015_QLV_D1_HK1_2223_19</v>
      </c>
      <c r="G4" s="54">
        <v>1</v>
      </c>
      <c r="H4" s="54">
        <v>35</v>
      </c>
      <c r="I4" s="54">
        <v>70</v>
      </c>
      <c r="J4" s="110">
        <v>10</v>
      </c>
      <c r="K4" s="20" t="s">
        <v>50</v>
      </c>
      <c r="L4" s="20">
        <v>2</v>
      </c>
      <c r="M4" s="20">
        <v>1</v>
      </c>
      <c r="N4" s="20">
        <v>3</v>
      </c>
      <c r="O4" s="20" t="s">
        <v>709</v>
      </c>
      <c r="P4" s="20"/>
      <c r="Q4" s="19"/>
      <c r="R4" s="19" t="s">
        <v>451</v>
      </c>
      <c r="S4" s="20">
        <v>1</v>
      </c>
      <c r="T4" s="20">
        <v>8</v>
      </c>
      <c r="V4" s="15" t="s">
        <v>41</v>
      </c>
      <c r="W4" s="15">
        <v>1</v>
      </c>
      <c r="X4" s="15">
        <v>2</v>
      </c>
      <c r="Y4" s="15">
        <v>3</v>
      </c>
      <c r="Z4" s="15">
        <v>4</v>
      </c>
      <c r="AA4" s="15">
        <v>5</v>
      </c>
      <c r="AB4" s="15">
        <v>6</v>
      </c>
      <c r="AC4" s="15">
        <v>7</v>
      </c>
      <c r="AD4" s="15">
        <v>8</v>
      </c>
    </row>
    <row r="5" spans="1:30" ht="22.5" customHeight="1">
      <c r="A5" s="36">
        <v>2</v>
      </c>
      <c r="B5" s="25" t="s">
        <v>443</v>
      </c>
      <c r="C5" s="19" t="s">
        <v>444</v>
      </c>
      <c r="D5" s="19" t="s">
        <v>302</v>
      </c>
      <c r="E5" s="36">
        <v>3</v>
      </c>
      <c r="F5" s="17" t="str">
        <f aca="true" t="shared" si="0" ref="F5:F68">C5&amp;"_"&amp;D5&amp;"_D1_HK1_2223_19"</f>
        <v>CIF2015_QLV_D1_HK1_2223_19</v>
      </c>
      <c r="G5" s="54">
        <v>1</v>
      </c>
      <c r="H5" s="54">
        <v>35</v>
      </c>
      <c r="I5" s="54">
        <v>70</v>
      </c>
      <c r="J5" s="111"/>
      <c r="K5" s="20" t="s">
        <v>50</v>
      </c>
      <c r="L5" s="20">
        <v>4</v>
      </c>
      <c r="M5" s="20">
        <v>1</v>
      </c>
      <c r="N5" s="20">
        <v>3</v>
      </c>
      <c r="O5" s="20" t="s">
        <v>709</v>
      </c>
      <c r="P5" s="20"/>
      <c r="Q5" s="19"/>
      <c r="R5" s="19" t="s">
        <v>451</v>
      </c>
      <c r="S5" s="20">
        <v>1</v>
      </c>
      <c r="T5" s="20">
        <v>8</v>
      </c>
      <c r="V5" s="47"/>
      <c r="W5" s="47"/>
      <c r="X5" s="47"/>
      <c r="Y5" s="47"/>
      <c r="Z5" s="47"/>
      <c r="AA5" s="47"/>
      <c r="AB5" s="47"/>
      <c r="AC5" s="47"/>
      <c r="AD5" s="47"/>
    </row>
    <row r="6" spans="1:30" ht="25.5" customHeight="1">
      <c r="A6" s="36">
        <v>3</v>
      </c>
      <c r="B6" s="25" t="s">
        <v>296</v>
      </c>
      <c r="C6" s="19" t="s">
        <v>297</v>
      </c>
      <c r="D6" s="19" t="s">
        <v>302</v>
      </c>
      <c r="E6" s="36">
        <v>3</v>
      </c>
      <c r="F6" s="17" t="str">
        <f t="shared" si="0"/>
        <v>CIF2004_QLV_D1_HK1_2223_19</v>
      </c>
      <c r="G6" s="54">
        <v>1</v>
      </c>
      <c r="H6" s="54">
        <v>35</v>
      </c>
      <c r="I6" s="54">
        <v>70</v>
      </c>
      <c r="J6" s="111"/>
      <c r="K6" s="20" t="s">
        <v>50</v>
      </c>
      <c r="L6" s="20">
        <v>3</v>
      </c>
      <c r="M6" s="20">
        <v>1</v>
      </c>
      <c r="N6" s="20">
        <v>3</v>
      </c>
      <c r="O6" s="20" t="s">
        <v>700</v>
      </c>
      <c r="P6" s="20">
        <v>6</v>
      </c>
      <c r="Q6" s="19">
        <f>VLOOKUP(P6,'[1]Thue 75 tK'!B$4:E$18,4,0)</f>
        <v>2901202105</v>
      </c>
      <c r="R6" s="19" t="s">
        <v>263</v>
      </c>
      <c r="S6" s="20">
        <v>1</v>
      </c>
      <c r="T6" s="20">
        <v>8</v>
      </c>
      <c r="V6" s="13"/>
      <c r="W6" s="13"/>
      <c r="X6" s="13"/>
      <c r="Y6" s="13"/>
      <c r="Z6" s="13"/>
      <c r="AA6" s="13"/>
      <c r="AB6" s="13"/>
      <c r="AC6" s="13"/>
      <c r="AD6" s="13"/>
    </row>
    <row r="7" spans="1:30" ht="25.5" customHeight="1">
      <c r="A7" s="36">
        <v>4</v>
      </c>
      <c r="B7" s="25" t="s">
        <v>296</v>
      </c>
      <c r="C7" s="19" t="s">
        <v>297</v>
      </c>
      <c r="D7" s="19" t="s">
        <v>302</v>
      </c>
      <c r="E7" s="36">
        <v>3</v>
      </c>
      <c r="F7" s="17" t="str">
        <f t="shared" si="0"/>
        <v>CIF2004_QLV_D1_HK1_2223_19</v>
      </c>
      <c r="G7" s="54">
        <v>1</v>
      </c>
      <c r="H7" s="54">
        <v>35</v>
      </c>
      <c r="I7" s="54">
        <v>70</v>
      </c>
      <c r="J7" s="111"/>
      <c r="K7" s="20" t="s">
        <v>50</v>
      </c>
      <c r="L7" s="20">
        <v>5</v>
      </c>
      <c r="M7" s="20">
        <v>1</v>
      </c>
      <c r="N7" s="20">
        <v>3</v>
      </c>
      <c r="O7" s="20" t="s">
        <v>695</v>
      </c>
      <c r="P7" s="20"/>
      <c r="Q7" s="19"/>
      <c r="R7" s="19" t="s">
        <v>263</v>
      </c>
      <c r="S7" s="20">
        <v>1</v>
      </c>
      <c r="T7" s="20">
        <v>8</v>
      </c>
      <c r="V7" s="13"/>
      <c r="W7" s="13"/>
      <c r="X7" s="13"/>
      <c r="Y7" s="13"/>
      <c r="Z7" s="13"/>
      <c r="AA7" s="13"/>
      <c r="AB7" s="13"/>
      <c r="AC7" s="13"/>
      <c r="AD7" s="13"/>
    </row>
    <row r="8" spans="1:30" ht="25.5" customHeight="1">
      <c r="A8" s="36">
        <v>5</v>
      </c>
      <c r="B8" s="25" t="s">
        <v>445</v>
      </c>
      <c r="C8" s="19" t="s">
        <v>446</v>
      </c>
      <c r="D8" s="19" t="s">
        <v>302</v>
      </c>
      <c r="E8" s="36">
        <v>3</v>
      </c>
      <c r="F8" s="17" t="str">
        <f t="shared" si="0"/>
        <v>CIF2067_QLV_D1_HK1_2223_19</v>
      </c>
      <c r="G8" s="54">
        <v>1</v>
      </c>
      <c r="H8" s="54">
        <v>35</v>
      </c>
      <c r="I8" s="54">
        <v>70</v>
      </c>
      <c r="J8" s="111"/>
      <c r="K8" s="20" t="s">
        <v>51</v>
      </c>
      <c r="L8" s="20">
        <v>4</v>
      </c>
      <c r="M8" s="20">
        <v>6</v>
      </c>
      <c r="N8" s="20">
        <v>8</v>
      </c>
      <c r="O8" s="20" t="s">
        <v>695</v>
      </c>
      <c r="P8" s="20"/>
      <c r="Q8" s="19"/>
      <c r="R8" s="19" t="s">
        <v>452</v>
      </c>
      <c r="S8" s="20">
        <v>1</v>
      </c>
      <c r="T8" s="20">
        <v>8</v>
      </c>
      <c r="V8" s="13"/>
      <c r="W8" s="13"/>
      <c r="X8" s="13"/>
      <c r="Y8" s="13"/>
      <c r="Z8" s="13"/>
      <c r="AA8" s="13"/>
      <c r="AB8" s="13"/>
      <c r="AC8" s="13"/>
      <c r="AD8" s="13"/>
    </row>
    <row r="9" spans="1:30" ht="25.5" customHeight="1">
      <c r="A9" s="36">
        <v>6</v>
      </c>
      <c r="B9" s="25" t="s">
        <v>445</v>
      </c>
      <c r="C9" s="19" t="s">
        <v>446</v>
      </c>
      <c r="D9" s="19" t="s">
        <v>302</v>
      </c>
      <c r="E9" s="36">
        <v>3</v>
      </c>
      <c r="F9" s="17" t="str">
        <f t="shared" si="0"/>
        <v>CIF2067_QLV_D1_HK1_2223_19</v>
      </c>
      <c r="G9" s="54">
        <v>1</v>
      </c>
      <c r="H9" s="54">
        <v>35</v>
      </c>
      <c r="I9" s="54">
        <v>70</v>
      </c>
      <c r="J9" s="112"/>
      <c r="K9" s="20" t="s">
        <v>51</v>
      </c>
      <c r="L9" s="20">
        <v>6</v>
      </c>
      <c r="M9" s="20">
        <v>6</v>
      </c>
      <c r="N9" s="20">
        <v>8</v>
      </c>
      <c r="O9" s="20" t="s">
        <v>718</v>
      </c>
      <c r="P9" s="20"/>
      <c r="Q9" s="19"/>
      <c r="R9" s="19" t="s">
        <v>452</v>
      </c>
      <c r="S9" s="20">
        <v>1</v>
      </c>
      <c r="T9" s="20">
        <v>8</v>
      </c>
      <c r="V9" s="13"/>
      <c r="W9" s="13"/>
      <c r="X9" s="13"/>
      <c r="Y9" s="13"/>
      <c r="Z9" s="13"/>
      <c r="AA9" s="13"/>
      <c r="AB9" s="13"/>
      <c r="AC9" s="13"/>
      <c r="AD9" s="13"/>
    </row>
    <row r="10" spans="1:30" ht="25.5" customHeight="1">
      <c r="A10" s="36">
        <v>7</v>
      </c>
      <c r="B10" s="29" t="s">
        <v>453</v>
      </c>
      <c r="C10" s="23" t="s">
        <v>454</v>
      </c>
      <c r="D10" s="19" t="s">
        <v>313</v>
      </c>
      <c r="E10" s="36">
        <v>2</v>
      </c>
      <c r="F10" s="17" t="str">
        <f t="shared" si="0"/>
        <v>CIF2098_VDL_D1_HK1_2223_19</v>
      </c>
      <c r="G10" s="54">
        <v>1</v>
      </c>
      <c r="H10" s="54">
        <v>40</v>
      </c>
      <c r="I10" s="54">
        <v>75</v>
      </c>
      <c r="J10" s="110">
        <v>8</v>
      </c>
      <c r="K10" s="20" t="s">
        <v>50</v>
      </c>
      <c r="L10" s="20">
        <v>3</v>
      </c>
      <c r="M10" s="20">
        <v>1</v>
      </c>
      <c r="N10" s="20">
        <v>4</v>
      </c>
      <c r="O10" s="20" t="s">
        <v>695</v>
      </c>
      <c r="P10" s="20"/>
      <c r="Q10" s="19"/>
      <c r="R10" s="19" t="s">
        <v>249</v>
      </c>
      <c r="S10" s="20">
        <v>1</v>
      </c>
      <c r="T10" s="20">
        <v>8</v>
      </c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25.5" customHeight="1">
      <c r="A11" s="36">
        <v>8</v>
      </c>
      <c r="B11" s="25" t="s">
        <v>455</v>
      </c>
      <c r="C11" s="19" t="s">
        <v>456</v>
      </c>
      <c r="D11" s="19" t="s">
        <v>313</v>
      </c>
      <c r="E11" s="36">
        <v>3</v>
      </c>
      <c r="F11" s="17" t="str">
        <f t="shared" si="0"/>
        <v>CIF2097_VDL_D1_HK1_2223_19</v>
      </c>
      <c r="G11" s="54">
        <v>1</v>
      </c>
      <c r="H11" s="54">
        <v>40</v>
      </c>
      <c r="I11" s="54">
        <v>75</v>
      </c>
      <c r="J11" s="111"/>
      <c r="K11" s="20" t="s">
        <v>50</v>
      </c>
      <c r="L11" s="20">
        <v>2</v>
      </c>
      <c r="M11" s="20">
        <v>1</v>
      </c>
      <c r="N11" s="20">
        <v>3</v>
      </c>
      <c r="O11" s="20" t="s">
        <v>695</v>
      </c>
      <c r="P11" s="20"/>
      <c r="Q11" s="19"/>
      <c r="R11" s="19" t="s">
        <v>248</v>
      </c>
      <c r="S11" s="20">
        <v>1</v>
      </c>
      <c r="T11" s="20">
        <v>8</v>
      </c>
      <c r="W11" s="13"/>
      <c r="X11" s="13"/>
      <c r="Y11" s="13"/>
      <c r="Z11" s="13"/>
      <c r="AA11" s="13"/>
      <c r="AB11" s="13"/>
      <c r="AC11" s="13"/>
      <c r="AD11" s="13"/>
    </row>
    <row r="12" spans="1:30" ht="25.5" customHeight="1">
      <c r="A12" s="36">
        <v>9</v>
      </c>
      <c r="B12" s="25" t="s">
        <v>455</v>
      </c>
      <c r="C12" s="19" t="s">
        <v>456</v>
      </c>
      <c r="D12" s="19" t="s">
        <v>313</v>
      </c>
      <c r="E12" s="36">
        <v>3</v>
      </c>
      <c r="F12" s="17" t="str">
        <f t="shared" si="0"/>
        <v>CIF2097_VDL_D1_HK1_2223_19</v>
      </c>
      <c r="G12" s="54">
        <v>1</v>
      </c>
      <c r="H12" s="54">
        <v>40</v>
      </c>
      <c r="I12" s="54">
        <v>75</v>
      </c>
      <c r="J12" s="111"/>
      <c r="K12" s="20" t="s">
        <v>50</v>
      </c>
      <c r="L12" s="20">
        <v>4</v>
      </c>
      <c r="M12" s="20">
        <v>1</v>
      </c>
      <c r="N12" s="20">
        <v>3</v>
      </c>
      <c r="O12" s="20" t="s">
        <v>703</v>
      </c>
      <c r="P12" s="20"/>
      <c r="Q12" s="19"/>
      <c r="R12" s="19" t="s">
        <v>248</v>
      </c>
      <c r="S12" s="20">
        <v>1</v>
      </c>
      <c r="T12" s="20">
        <v>8</v>
      </c>
      <c r="W12" s="13"/>
      <c r="X12" s="13"/>
      <c r="Y12" s="13"/>
      <c r="Z12" s="13"/>
      <c r="AA12" s="13"/>
      <c r="AB12" s="13"/>
      <c r="AC12" s="13"/>
      <c r="AD12" s="13"/>
    </row>
    <row r="13" spans="1:30" ht="25.5" customHeight="1">
      <c r="A13" s="36">
        <v>10</v>
      </c>
      <c r="B13" s="25" t="s">
        <v>457</v>
      </c>
      <c r="C13" s="19" t="s">
        <v>458</v>
      </c>
      <c r="D13" s="19" t="s">
        <v>313</v>
      </c>
      <c r="E13" s="36">
        <v>3</v>
      </c>
      <c r="F13" s="17" t="str">
        <f t="shared" si="0"/>
        <v>CIF2099_VDL_D1_HK1_2223_19</v>
      </c>
      <c r="G13" s="54">
        <v>1</v>
      </c>
      <c r="H13" s="54">
        <v>40</v>
      </c>
      <c r="I13" s="54">
        <v>75</v>
      </c>
      <c r="J13" s="111"/>
      <c r="K13" s="20" t="s">
        <v>51</v>
      </c>
      <c r="L13" s="20">
        <v>2</v>
      </c>
      <c r="M13" s="20">
        <v>6</v>
      </c>
      <c r="N13" s="20">
        <v>8</v>
      </c>
      <c r="O13" s="20" t="s">
        <v>696</v>
      </c>
      <c r="P13" s="20"/>
      <c r="Q13" s="19"/>
      <c r="R13" s="19" t="s">
        <v>726</v>
      </c>
      <c r="S13" s="20">
        <v>1</v>
      </c>
      <c r="T13" s="20">
        <v>8</v>
      </c>
      <c r="W13" s="13"/>
      <c r="X13" s="13"/>
      <c r="Y13" s="13"/>
      <c r="Z13" s="13"/>
      <c r="AA13" s="13"/>
      <c r="AB13" s="13"/>
      <c r="AC13" s="13"/>
      <c r="AD13" s="13"/>
    </row>
    <row r="14" spans="1:30" ht="25.5" customHeight="1">
      <c r="A14" s="36">
        <v>11</v>
      </c>
      <c r="B14" s="25" t="s">
        <v>457</v>
      </c>
      <c r="C14" s="19" t="s">
        <v>458</v>
      </c>
      <c r="D14" s="19" t="s">
        <v>313</v>
      </c>
      <c r="E14" s="36">
        <v>3</v>
      </c>
      <c r="F14" s="17" t="str">
        <f t="shared" si="0"/>
        <v>CIF2099_VDL_D1_HK1_2223_19</v>
      </c>
      <c r="G14" s="54">
        <v>1</v>
      </c>
      <c r="H14" s="54">
        <v>40</v>
      </c>
      <c r="I14" s="54">
        <v>75</v>
      </c>
      <c r="J14" s="111"/>
      <c r="K14" s="20" t="s">
        <v>51</v>
      </c>
      <c r="L14" s="20">
        <v>4</v>
      </c>
      <c r="M14" s="20">
        <v>6</v>
      </c>
      <c r="N14" s="20">
        <v>8</v>
      </c>
      <c r="O14" s="20" t="s">
        <v>709</v>
      </c>
      <c r="P14" s="20"/>
      <c r="Q14" s="19"/>
      <c r="R14" s="19" t="s">
        <v>726</v>
      </c>
      <c r="S14" s="20">
        <v>1</v>
      </c>
      <c r="T14" s="20">
        <v>8</v>
      </c>
      <c r="W14" s="13"/>
      <c r="X14" s="13"/>
      <c r="Y14" s="13"/>
      <c r="Z14" s="13"/>
      <c r="AA14" s="13"/>
      <c r="AB14" s="13"/>
      <c r="AC14" s="13"/>
      <c r="AD14" s="13"/>
    </row>
    <row r="15" spans="1:30" ht="25.5" customHeight="1">
      <c r="A15" s="36">
        <v>12</v>
      </c>
      <c r="B15" s="75" t="s">
        <v>459</v>
      </c>
      <c r="C15" s="67" t="s">
        <v>460</v>
      </c>
      <c r="D15" s="67" t="s">
        <v>313</v>
      </c>
      <c r="E15" s="58">
        <v>2</v>
      </c>
      <c r="F15" s="68" t="str">
        <f t="shared" si="0"/>
        <v>CIF2100_VDL_D1_HK1_2223_19</v>
      </c>
      <c r="G15" s="69">
        <v>1</v>
      </c>
      <c r="H15" s="54">
        <v>40</v>
      </c>
      <c r="I15" s="54">
        <v>75</v>
      </c>
      <c r="J15" s="111"/>
      <c r="K15" s="70" t="s">
        <v>51</v>
      </c>
      <c r="L15" s="70">
        <v>3</v>
      </c>
      <c r="M15" s="70">
        <v>6</v>
      </c>
      <c r="N15" s="70">
        <v>7</v>
      </c>
      <c r="O15" s="70" t="s">
        <v>716</v>
      </c>
      <c r="P15" s="70"/>
      <c r="Q15" s="67"/>
      <c r="R15" s="67" t="s">
        <v>452</v>
      </c>
      <c r="S15" s="70">
        <v>1</v>
      </c>
      <c r="T15" s="70">
        <v>8</v>
      </c>
      <c r="V15" s="14" t="s">
        <v>741</v>
      </c>
      <c r="W15" s="13"/>
      <c r="X15" s="13"/>
      <c r="Y15" s="13"/>
      <c r="Z15" s="13"/>
      <c r="AA15" s="13"/>
      <c r="AB15" s="13"/>
      <c r="AC15" s="13"/>
      <c r="AD15" s="13"/>
    </row>
    <row r="16" spans="1:30" ht="25.5" customHeight="1">
      <c r="A16" s="36">
        <v>13</v>
      </c>
      <c r="B16" s="25" t="s">
        <v>461</v>
      </c>
      <c r="C16" s="19" t="s">
        <v>462</v>
      </c>
      <c r="D16" s="19" t="s">
        <v>313</v>
      </c>
      <c r="E16" s="36">
        <v>3</v>
      </c>
      <c r="F16" s="17" t="str">
        <f t="shared" si="0"/>
        <v>CIF2101_VDL_D1_HK1_2223_19</v>
      </c>
      <c r="G16" s="54">
        <v>1</v>
      </c>
      <c r="H16" s="54">
        <v>40</v>
      </c>
      <c r="I16" s="54">
        <v>75</v>
      </c>
      <c r="J16" s="111"/>
      <c r="K16" s="20" t="s">
        <v>51</v>
      </c>
      <c r="L16" s="20">
        <v>3</v>
      </c>
      <c r="M16" s="20">
        <v>8</v>
      </c>
      <c r="N16" s="20">
        <v>10</v>
      </c>
      <c r="O16" s="20" t="s">
        <v>716</v>
      </c>
      <c r="P16" s="20"/>
      <c r="Q16" s="19"/>
      <c r="R16" s="19" t="s">
        <v>248</v>
      </c>
      <c r="S16" s="20">
        <v>1</v>
      </c>
      <c r="T16" s="20">
        <v>8</v>
      </c>
      <c r="W16" s="13"/>
      <c r="X16" s="13"/>
      <c r="Y16" s="13"/>
      <c r="Z16" s="13"/>
      <c r="AA16" s="13"/>
      <c r="AB16" s="13"/>
      <c r="AC16" s="13"/>
      <c r="AD16" s="13"/>
    </row>
    <row r="17" spans="1:30" ht="25.5" customHeight="1">
      <c r="A17" s="36">
        <v>14</v>
      </c>
      <c r="B17" s="75" t="s">
        <v>459</v>
      </c>
      <c r="C17" s="67" t="s">
        <v>460</v>
      </c>
      <c r="D17" s="67" t="s">
        <v>313</v>
      </c>
      <c r="E17" s="58">
        <v>2</v>
      </c>
      <c r="F17" s="68" t="str">
        <f t="shared" si="0"/>
        <v>CIF2100_VDL_D1_HK1_2223_19</v>
      </c>
      <c r="G17" s="69">
        <v>1</v>
      </c>
      <c r="H17" s="54">
        <v>40</v>
      </c>
      <c r="I17" s="54">
        <v>75</v>
      </c>
      <c r="J17" s="111"/>
      <c r="K17" s="70" t="s">
        <v>51</v>
      </c>
      <c r="L17" s="70">
        <v>5</v>
      </c>
      <c r="M17" s="70">
        <v>6</v>
      </c>
      <c r="N17" s="70">
        <v>7</v>
      </c>
      <c r="O17" s="70" t="s">
        <v>704</v>
      </c>
      <c r="P17" s="70"/>
      <c r="Q17" s="67"/>
      <c r="R17" s="67" t="s">
        <v>452</v>
      </c>
      <c r="S17" s="70">
        <v>1</v>
      </c>
      <c r="T17" s="70">
        <v>8</v>
      </c>
      <c r="V17" s="14" t="s">
        <v>741</v>
      </c>
      <c r="W17" s="13"/>
      <c r="X17" s="13"/>
      <c r="Y17" s="13"/>
      <c r="Z17" s="13"/>
      <c r="AA17" s="13"/>
      <c r="AB17" s="13"/>
      <c r="AC17" s="13"/>
      <c r="AD17" s="13"/>
    </row>
    <row r="18" spans="1:30" ht="25.5" customHeight="1">
      <c r="A18" s="36">
        <v>15</v>
      </c>
      <c r="B18" s="25" t="s">
        <v>461</v>
      </c>
      <c r="C18" s="19" t="s">
        <v>462</v>
      </c>
      <c r="D18" s="19" t="s">
        <v>313</v>
      </c>
      <c r="E18" s="36">
        <v>3</v>
      </c>
      <c r="F18" s="17" t="str">
        <f t="shared" si="0"/>
        <v>CIF2101_VDL_D1_HK1_2223_19</v>
      </c>
      <c r="G18" s="54">
        <v>1</v>
      </c>
      <c r="H18" s="54">
        <v>40</v>
      </c>
      <c r="I18" s="54">
        <v>75</v>
      </c>
      <c r="J18" s="112"/>
      <c r="K18" s="20" t="s">
        <v>51</v>
      </c>
      <c r="L18" s="20">
        <v>5</v>
      </c>
      <c r="M18" s="20">
        <v>8</v>
      </c>
      <c r="N18" s="20">
        <v>10</v>
      </c>
      <c r="O18" s="20" t="s">
        <v>704</v>
      </c>
      <c r="P18" s="20"/>
      <c r="Q18" s="19"/>
      <c r="R18" s="19" t="s">
        <v>248</v>
      </c>
      <c r="S18" s="20">
        <v>1</v>
      </c>
      <c r="T18" s="20">
        <v>8</v>
      </c>
      <c r="W18" s="13"/>
      <c r="X18" s="13"/>
      <c r="Y18" s="13"/>
      <c r="Z18" s="13"/>
      <c r="AA18" s="13"/>
      <c r="AB18" s="13"/>
      <c r="AC18" s="13"/>
      <c r="AD18" s="13"/>
    </row>
    <row r="19" spans="1:30" ht="23.25" customHeight="1">
      <c r="A19" s="36">
        <v>16</v>
      </c>
      <c r="B19" s="45" t="s">
        <v>467</v>
      </c>
      <c r="C19" s="22" t="s">
        <v>468</v>
      </c>
      <c r="D19" s="19" t="s">
        <v>310</v>
      </c>
      <c r="E19" s="36">
        <v>3</v>
      </c>
      <c r="F19" s="17" t="str">
        <f t="shared" si="0"/>
        <v>CIF2089_VTT_D1_HK1_2223_19</v>
      </c>
      <c r="G19" s="54">
        <v>1</v>
      </c>
      <c r="H19" s="54">
        <v>15</v>
      </c>
      <c r="I19" s="54">
        <v>40</v>
      </c>
      <c r="J19" s="110">
        <v>8</v>
      </c>
      <c r="K19" s="20" t="s">
        <v>50</v>
      </c>
      <c r="L19" s="20">
        <v>3</v>
      </c>
      <c r="M19" s="20">
        <v>1</v>
      </c>
      <c r="N19" s="20">
        <v>3</v>
      </c>
      <c r="O19" s="20" t="s">
        <v>708</v>
      </c>
      <c r="P19" s="20"/>
      <c r="Q19" s="19"/>
      <c r="R19" s="19" t="s">
        <v>250</v>
      </c>
      <c r="S19" s="20">
        <v>1</v>
      </c>
      <c r="T19" s="20">
        <v>8</v>
      </c>
      <c r="W19" s="13"/>
      <c r="X19" s="13"/>
      <c r="Y19" s="13"/>
      <c r="Z19" s="13"/>
      <c r="AA19" s="13"/>
      <c r="AB19" s="13"/>
      <c r="AC19" s="13"/>
      <c r="AD19" s="13"/>
    </row>
    <row r="20" spans="1:30" ht="23.25" customHeight="1">
      <c r="A20" s="36">
        <v>17</v>
      </c>
      <c r="B20" s="45" t="s">
        <v>467</v>
      </c>
      <c r="C20" s="22" t="s">
        <v>468</v>
      </c>
      <c r="D20" s="19" t="s">
        <v>310</v>
      </c>
      <c r="E20" s="36">
        <v>3</v>
      </c>
      <c r="F20" s="17" t="str">
        <f t="shared" si="0"/>
        <v>CIF2089_VTT_D1_HK1_2223_19</v>
      </c>
      <c r="G20" s="54">
        <v>1</v>
      </c>
      <c r="H20" s="54">
        <v>15</v>
      </c>
      <c r="I20" s="54">
        <v>40</v>
      </c>
      <c r="J20" s="111"/>
      <c r="K20" s="20" t="s">
        <v>50</v>
      </c>
      <c r="L20" s="20">
        <v>5</v>
      </c>
      <c r="M20" s="20">
        <v>1</v>
      </c>
      <c r="N20" s="20">
        <v>3</v>
      </c>
      <c r="O20" s="20" t="s">
        <v>710</v>
      </c>
      <c r="P20" s="20"/>
      <c r="Q20" s="19"/>
      <c r="R20" s="19" t="s">
        <v>250</v>
      </c>
      <c r="S20" s="20">
        <v>1</v>
      </c>
      <c r="T20" s="20">
        <v>8</v>
      </c>
      <c r="W20" s="13"/>
      <c r="X20" s="13"/>
      <c r="Y20" s="13"/>
      <c r="Z20" s="13"/>
      <c r="AA20" s="13"/>
      <c r="AB20" s="13"/>
      <c r="AC20" s="13"/>
      <c r="AD20" s="13"/>
    </row>
    <row r="21" spans="1:30" ht="25.5" customHeight="1">
      <c r="A21" s="36">
        <v>18</v>
      </c>
      <c r="B21" s="45" t="s">
        <v>469</v>
      </c>
      <c r="C21" s="45" t="s">
        <v>470</v>
      </c>
      <c r="D21" s="19" t="s">
        <v>310</v>
      </c>
      <c r="E21" s="36">
        <v>3</v>
      </c>
      <c r="F21" s="17" t="str">
        <f t="shared" si="0"/>
        <v>CIF2090_VTT_D1_HK1_2223_19</v>
      </c>
      <c r="G21" s="54">
        <v>1</v>
      </c>
      <c r="H21" s="54">
        <v>15</v>
      </c>
      <c r="I21" s="54">
        <v>40</v>
      </c>
      <c r="J21" s="111"/>
      <c r="K21" s="20" t="s">
        <v>50</v>
      </c>
      <c r="L21" s="20">
        <v>4</v>
      </c>
      <c r="M21" s="20">
        <v>1</v>
      </c>
      <c r="N21" s="20">
        <v>3</v>
      </c>
      <c r="O21" s="20" t="s">
        <v>710</v>
      </c>
      <c r="P21" s="20"/>
      <c r="Q21" s="19"/>
      <c r="R21" s="19" t="s">
        <v>250</v>
      </c>
      <c r="S21" s="20">
        <v>1</v>
      </c>
      <c r="T21" s="20">
        <v>8</v>
      </c>
      <c r="W21" s="13"/>
      <c r="X21" s="13"/>
      <c r="Y21" s="13"/>
      <c r="Z21" s="13"/>
      <c r="AA21" s="13"/>
      <c r="AB21" s="13"/>
      <c r="AC21" s="13"/>
      <c r="AD21" s="13"/>
    </row>
    <row r="22" spans="1:30" ht="25.5" customHeight="1">
      <c r="A22" s="36">
        <v>19</v>
      </c>
      <c r="B22" s="45" t="s">
        <v>469</v>
      </c>
      <c r="C22" s="45" t="s">
        <v>470</v>
      </c>
      <c r="D22" s="19" t="s">
        <v>310</v>
      </c>
      <c r="E22" s="36">
        <v>3</v>
      </c>
      <c r="F22" s="17" t="str">
        <f t="shared" si="0"/>
        <v>CIF2090_VTT_D1_HK1_2223_19</v>
      </c>
      <c r="G22" s="54">
        <v>1</v>
      </c>
      <c r="H22" s="54">
        <v>15</v>
      </c>
      <c r="I22" s="54">
        <v>40</v>
      </c>
      <c r="J22" s="112"/>
      <c r="K22" s="20" t="s">
        <v>50</v>
      </c>
      <c r="L22" s="20">
        <v>6</v>
      </c>
      <c r="M22" s="20">
        <v>1</v>
      </c>
      <c r="N22" s="20">
        <v>3</v>
      </c>
      <c r="O22" s="20" t="s">
        <v>702</v>
      </c>
      <c r="P22" s="20"/>
      <c r="Q22" s="19"/>
      <c r="R22" s="19" t="s">
        <v>250</v>
      </c>
      <c r="S22" s="20">
        <v>1</v>
      </c>
      <c r="T22" s="20">
        <v>8</v>
      </c>
      <c r="W22" s="13"/>
      <c r="X22" s="13"/>
      <c r="Y22" s="13"/>
      <c r="Z22" s="13"/>
      <c r="AA22" s="13"/>
      <c r="AB22" s="13"/>
      <c r="AC22" s="13"/>
      <c r="AD22" s="13"/>
    </row>
    <row r="23" spans="1:30" ht="25.5" customHeight="1">
      <c r="A23" s="36">
        <v>20</v>
      </c>
      <c r="B23" s="45" t="s">
        <v>471</v>
      </c>
      <c r="C23" s="45" t="s">
        <v>472</v>
      </c>
      <c r="D23" s="19" t="s">
        <v>329</v>
      </c>
      <c r="E23" s="36">
        <v>4</v>
      </c>
      <c r="F23" s="17" t="str">
        <f t="shared" si="0"/>
        <v>CIF2025_TTV_D1_HK1_2223_19</v>
      </c>
      <c r="G23" s="54">
        <v>1</v>
      </c>
      <c r="H23" s="54">
        <v>10</v>
      </c>
      <c r="I23" s="54">
        <v>30</v>
      </c>
      <c r="J23" s="110">
        <v>8</v>
      </c>
      <c r="K23" s="20" t="s">
        <v>50</v>
      </c>
      <c r="L23" s="20">
        <v>2</v>
      </c>
      <c r="M23" s="20">
        <v>1</v>
      </c>
      <c r="N23" s="20">
        <v>4</v>
      </c>
      <c r="O23" s="20" t="s">
        <v>710</v>
      </c>
      <c r="P23" s="20"/>
      <c r="Q23" s="19"/>
      <c r="R23" s="19" t="s">
        <v>203</v>
      </c>
      <c r="S23" s="20">
        <v>1</v>
      </c>
      <c r="T23" s="20">
        <v>8</v>
      </c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25.5" customHeight="1">
      <c r="A24" s="36">
        <v>21</v>
      </c>
      <c r="B24" s="45" t="s">
        <v>471</v>
      </c>
      <c r="C24" s="45" t="s">
        <v>472</v>
      </c>
      <c r="D24" s="19" t="s">
        <v>329</v>
      </c>
      <c r="E24" s="36">
        <v>4</v>
      </c>
      <c r="F24" s="17" t="str">
        <f t="shared" si="0"/>
        <v>CIF2025_TTV_D1_HK1_2223_19</v>
      </c>
      <c r="G24" s="54">
        <v>1</v>
      </c>
      <c r="H24" s="54">
        <v>10</v>
      </c>
      <c r="I24" s="54">
        <v>30</v>
      </c>
      <c r="J24" s="111"/>
      <c r="K24" s="20" t="s">
        <v>50</v>
      </c>
      <c r="L24" s="20">
        <v>4</v>
      </c>
      <c r="M24" s="20">
        <v>1</v>
      </c>
      <c r="N24" s="20">
        <v>4</v>
      </c>
      <c r="O24" s="20" t="s">
        <v>720</v>
      </c>
      <c r="P24" s="20"/>
      <c r="Q24" s="19"/>
      <c r="R24" s="19" t="s">
        <v>203</v>
      </c>
      <c r="S24" s="20">
        <v>1</v>
      </c>
      <c r="T24" s="20">
        <v>8</v>
      </c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5.5" customHeight="1">
      <c r="A25" s="36">
        <v>22</v>
      </c>
      <c r="B25" s="45" t="s">
        <v>259</v>
      </c>
      <c r="C25" s="45" t="s">
        <v>260</v>
      </c>
      <c r="D25" s="19" t="s">
        <v>329</v>
      </c>
      <c r="E25" s="36">
        <v>2</v>
      </c>
      <c r="F25" s="17" t="str">
        <f t="shared" si="0"/>
        <v>CIF1012_TTV_D1_HK1_2223_19</v>
      </c>
      <c r="G25" s="54">
        <v>1</v>
      </c>
      <c r="H25" s="54">
        <v>10</v>
      </c>
      <c r="I25" s="54">
        <v>30</v>
      </c>
      <c r="J25" s="111"/>
      <c r="K25" s="20" t="s">
        <v>51</v>
      </c>
      <c r="L25" s="20">
        <v>4</v>
      </c>
      <c r="M25" s="20">
        <v>6</v>
      </c>
      <c r="N25" s="20">
        <v>9</v>
      </c>
      <c r="O25" s="20" t="s">
        <v>720</v>
      </c>
      <c r="P25" s="20"/>
      <c r="Q25" s="19"/>
      <c r="R25" s="19" t="s">
        <v>250</v>
      </c>
      <c r="S25" s="20">
        <v>1</v>
      </c>
      <c r="T25" s="20">
        <v>8</v>
      </c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25.5" customHeight="1">
      <c r="A26" s="36">
        <v>23</v>
      </c>
      <c r="B26" s="45" t="s">
        <v>473</v>
      </c>
      <c r="C26" s="45" t="s">
        <v>474</v>
      </c>
      <c r="D26" s="19" t="s">
        <v>329</v>
      </c>
      <c r="E26" s="36">
        <v>2</v>
      </c>
      <c r="F26" s="17" t="str">
        <f t="shared" si="0"/>
        <v>CIF2084_TTV_D1_HK1_2223_19</v>
      </c>
      <c r="G26" s="54">
        <v>1</v>
      </c>
      <c r="H26" s="54">
        <v>10</v>
      </c>
      <c r="I26" s="54">
        <v>30</v>
      </c>
      <c r="J26" s="112"/>
      <c r="K26" s="20" t="s">
        <v>50</v>
      </c>
      <c r="L26" s="20">
        <v>6</v>
      </c>
      <c r="M26" s="20">
        <v>1</v>
      </c>
      <c r="N26" s="20">
        <v>4</v>
      </c>
      <c r="O26" s="20" t="s">
        <v>710</v>
      </c>
      <c r="P26" s="20"/>
      <c r="Q26" s="19"/>
      <c r="R26" s="19" t="s">
        <v>475</v>
      </c>
      <c r="S26" s="20">
        <v>1</v>
      </c>
      <c r="T26" s="20">
        <v>8</v>
      </c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25.5" customHeight="1">
      <c r="A27" s="36">
        <v>24</v>
      </c>
      <c r="B27" s="25" t="s">
        <v>482</v>
      </c>
      <c r="C27" s="19" t="s">
        <v>483</v>
      </c>
      <c r="D27" s="19" t="s">
        <v>204</v>
      </c>
      <c r="E27" s="36">
        <v>2</v>
      </c>
      <c r="F27" s="17" t="str">
        <f t="shared" si="0"/>
        <v>PSF1002_CTH+CSC_D1_HK1_2223_19</v>
      </c>
      <c r="G27" s="54">
        <v>1</v>
      </c>
      <c r="H27" s="54">
        <v>30</v>
      </c>
      <c r="I27" s="54">
        <v>55</v>
      </c>
      <c r="J27" s="110">
        <v>9</v>
      </c>
      <c r="K27" s="20" t="s">
        <v>51</v>
      </c>
      <c r="L27" s="20">
        <v>2</v>
      </c>
      <c r="M27" s="20">
        <v>6</v>
      </c>
      <c r="N27" s="20">
        <v>9</v>
      </c>
      <c r="O27" s="20" t="s">
        <v>710</v>
      </c>
      <c r="P27" s="20"/>
      <c r="Q27" s="19"/>
      <c r="R27" s="19" t="s">
        <v>416</v>
      </c>
      <c r="S27" s="20">
        <v>1</v>
      </c>
      <c r="T27" s="20">
        <v>8</v>
      </c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25.5" customHeight="1">
      <c r="A28" s="36">
        <v>25</v>
      </c>
      <c r="B28" s="25" t="s">
        <v>484</v>
      </c>
      <c r="C28" s="19" t="s">
        <v>485</v>
      </c>
      <c r="D28" s="19" t="s">
        <v>204</v>
      </c>
      <c r="E28" s="36">
        <v>2</v>
      </c>
      <c r="F28" s="17" t="str">
        <f t="shared" si="0"/>
        <v>PSF2055_CTH+CSC_D1_HK1_2223_19</v>
      </c>
      <c r="G28" s="54">
        <v>1</v>
      </c>
      <c r="H28" s="54">
        <v>30</v>
      </c>
      <c r="I28" s="54">
        <v>55</v>
      </c>
      <c r="J28" s="111"/>
      <c r="K28" s="20" t="s">
        <v>51</v>
      </c>
      <c r="L28" s="20">
        <v>3</v>
      </c>
      <c r="M28" s="20">
        <v>6</v>
      </c>
      <c r="N28" s="20">
        <v>9</v>
      </c>
      <c r="O28" s="20" t="s">
        <v>718</v>
      </c>
      <c r="P28" s="20"/>
      <c r="Q28" s="19"/>
      <c r="R28" s="19" t="s">
        <v>185</v>
      </c>
      <c r="S28" s="20">
        <v>1</v>
      </c>
      <c r="T28" s="20">
        <v>8</v>
      </c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25.5" customHeight="1">
      <c r="A29" s="36">
        <v>26</v>
      </c>
      <c r="B29" s="25" t="s">
        <v>486</v>
      </c>
      <c r="C29" s="19" t="s">
        <v>487</v>
      </c>
      <c r="D29" s="19" t="s">
        <v>421</v>
      </c>
      <c r="E29" s="36">
        <v>2</v>
      </c>
      <c r="F29" s="17" t="str">
        <f t="shared" si="0"/>
        <v>PSF2022_CTH_D1_HK1_2223_19</v>
      </c>
      <c r="G29" s="54">
        <v>1</v>
      </c>
      <c r="H29" s="54">
        <v>15</v>
      </c>
      <c r="I29" s="54">
        <v>30</v>
      </c>
      <c r="J29" s="111"/>
      <c r="K29" s="20" t="s">
        <v>51</v>
      </c>
      <c r="L29" s="20">
        <v>5</v>
      </c>
      <c r="M29" s="20">
        <v>6</v>
      </c>
      <c r="N29" s="20">
        <v>9</v>
      </c>
      <c r="O29" s="20" t="s">
        <v>705</v>
      </c>
      <c r="P29" s="20"/>
      <c r="Q29" s="19"/>
      <c r="R29" s="19" t="s">
        <v>102</v>
      </c>
      <c r="S29" s="20">
        <v>1</v>
      </c>
      <c r="T29" s="20">
        <v>8</v>
      </c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25.5" customHeight="1">
      <c r="A30" s="36">
        <v>27</v>
      </c>
      <c r="B30" s="25" t="s">
        <v>488</v>
      </c>
      <c r="C30" s="19" t="s">
        <v>489</v>
      </c>
      <c r="D30" s="19" t="s">
        <v>421</v>
      </c>
      <c r="E30" s="36">
        <v>2</v>
      </c>
      <c r="F30" s="17" t="str">
        <f t="shared" si="0"/>
        <v>PSF2026_CTH_D1_HK1_2223_19</v>
      </c>
      <c r="G30" s="54">
        <v>1</v>
      </c>
      <c r="H30" s="54">
        <v>15</v>
      </c>
      <c r="I30" s="54">
        <v>30</v>
      </c>
      <c r="J30" s="111"/>
      <c r="K30" s="20" t="s">
        <v>51</v>
      </c>
      <c r="L30" s="20">
        <v>4</v>
      </c>
      <c r="M30" s="20">
        <v>6</v>
      </c>
      <c r="N30" s="20">
        <v>9</v>
      </c>
      <c r="O30" s="20" t="s">
        <v>696</v>
      </c>
      <c r="P30" s="20"/>
      <c r="Q30" s="19"/>
      <c r="R30" s="19" t="s">
        <v>104</v>
      </c>
      <c r="S30" s="20">
        <v>1</v>
      </c>
      <c r="T30" s="20">
        <v>8</v>
      </c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5.5" customHeight="1">
      <c r="A31" s="36">
        <v>28</v>
      </c>
      <c r="B31" s="21" t="s">
        <v>497</v>
      </c>
      <c r="C31" s="22" t="s">
        <v>498</v>
      </c>
      <c r="D31" s="19" t="s">
        <v>439</v>
      </c>
      <c r="E31" s="36">
        <v>3</v>
      </c>
      <c r="F31" s="17" t="str">
        <f t="shared" si="0"/>
        <v>PSF2050_CSC_D1_HK1_2223_19</v>
      </c>
      <c r="G31" s="54">
        <v>1</v>
      </c>
      <c r="H31" s="54">
        <v>15</v>
      </c>
      <c r="I31" s="54">
        <v>35</v>
      </c>
      <c r="J31" s="111"/>
      <c r="K31" s="20" t="s">
        <v>51</v>
      </c>
      <c r="L31" s="20">
        <v>4</v>
      </c>
      <c r="M31" s="20">
        <v>6</v>
      </c>
      <c r="N31" s="20">
        <v>8</v>
      </c>
      <c r="O31" s="20" t="s">
        <v>721</v>
      </c>
      <c r="P31" s="20"/>
      <c r="Q31" s="19"/>
      <c r="R31" s="19" t="s">
        <v>286</v>
      </c>
      <c r="S31" s="20">
        <v>1</v>
      </c>
      <c r="T31" s="20">
        <v>8</v>
      </c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25.5" customHeight="1">
      <c r="A32" s="36">
        <v>29</v>
      </c>
      <c r="B32" s="21" t="s">
        <v>497</v>
      </c>
      <c r="C32" s="22" t="s">
        <v>498</v>
      </c>
      <c r="D32" s="19" t="s">
        <v>439</v>
      </c>
      <c r="E32" s="36">
        <v>3</v>
      </c>
      <c r="F32" s="17" t="str">
        <f t="shared" si="0"/>
        <v>PSF2050_CSC_D1_HK1_2223_19</v>
      </c>
      <c r="G32" s="54">
        <v>1</v>
      </c>
      <c r="H32" s="54">
        <v>15</v>
      </c>
      <c r="I32" s="54">
        <v>35</v>
      </c>
      <c r="J32" s="112"/>
      <c r="K32" s="20" t="s">
        <v>51</v>
      </c>
      <c r="L32" s="20">
        <v>6</v>
      </c>
      <c r="M32" s="20">
        <v>6</v>
      </c>
      <c r="N32" s="20">
        <v>8</v>
      </c>
      <c r="O32" s="20" t="s">
        <v>719</v>
      </c>
      <c r="P32" s="20"/>
      <c r="Q32" s="19"/>
      <c r="R32" s="19" t="s">
        <v>286</v>
      </c>
      <c r="S32" s="20">
        <v>1</v>
      </c>
      <c r="T32" s="20">
        <v>8</v>
      </c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25.5" customHeight="1">
      <c r="A33" s="36">
        <v>30</v>
      </c>
      <c r="B33" s="29" t="s">
        <v>503</v>
      </c>
      <c r="C33" s="19" t="s">
        <v>504</v>
      </c>
      <c r="D33" s="19" t="s">
        <v>163</v>
      </c>
      <c r="E33" s="36">
        <v>2</v>
      </c>
      <c r="F33" s="17" t="str">
        <f t="shared" si="0"/>
        <v>ASF2011_LHO_D1_HK1_2223_19</v>
      </c>
      <c r="G33" s="54">
        <v>1</v>
      </c>
      <c r="H33" s="54">
        <v>40</v>
      </c>
      <c r="I33" s="54">
        <v>70</v>
      </c>
      <c r="J33" s="110">
        <v>9</v>
      </c>
      <c r="K33" s="20" t="s">
        <v>50</v>
      </c>
      <c r="L33" s="20">
        <v>3</v>
      </c>
      <c r="M33" s="20">
        <v>1</v>
      </c>
      <c r="N33" s="20">
        <v>4</v>
      </c>
      <c r="O33" s="20" t="s">
        <v>701</v>
      </c>
      <c r="P33" s="20">
        <v>7</v>
      </c>
      <c r="Q33" s="19">
        <f>VLOOKUP(P33,'[1]Thue 75 tK'!B$4:E$18,4,0)</f>
        <v>2901202106</v>
      </c>
      <c r="R33" s="19" t="s">
        <v>407</v>
      </c>
      <c r="S33" s="20">
        <v>1</v>
      </c>
      <c r="T33" s="20">
        <v>8</v>
      </c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25.5" customHeight="1">
      <c r="A34" s="36">
        <v>31</v>
      </c>
      <c r="B34" s="29" t="s">
        <v>505</v>
      </c>
      <c r="C34" s="19" t="s">
        <v>506</v>
      </c>
      <c r="D34" s="19" t="s">
        <v>163</v>
      </c>
      <c r="E34" s="19">
        <v>2</v>
      </c>
      <c r="F34" s="17" t="str">
        <f t="shared" si="0"/>
        <v>SLF2012_LHO_D1_HK1_2223_19</v>
      </c>
      <c r="G34" s="54">
        <v>1</v>
      </c>
      <c r="H34" s="54">
        <v>40</v>
      </c>
      <c r="I34" s="54">
        <v>70</v>
      </c>
      <c r="J34" s="111"/>
      <c r="K34" s="20" t="s">
        <v>50</v>
      </c>
      <c r="L34" s="20">
        <v>2</v>
      </c>
      <c r="M34" s="20">
        <v>1</v>
      </c>
      <c r="N34" s="20">
        <v>4</v>
      </c>
      <c r="O34" s="20" t="s">
        <v>711</v>
      </c>
      <c r="P34" s="20"/>
      <c r="Q34" s="19"/>
      <c r="R34" s="19" t="s">
        <v>519</v>
      </c>
      <c r="S34" s="20">
        <v>1</v>
      </c>
      <c r="T34" s="20">
        <v>8</v>
      </c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25.5" customHeight="1">
      <c r="A35" s="36">
        <v>32</v>
      </c>
      <c r="B35" s="29" t="s">
        <v>507</v>
      </c>
      <c r="C35" s="19" t="s">
        <v>508</v>
      </c>
      <c r="D35" s="19" t="s">
        <v>163</v>
      </c>
      <c r="E35" s="19">
        <v>2</v>
      </c>
      <c r="F35" s="17" t="str">
        <f t="shared" si="0"/>
        <v>SLF1021_LHO_D1_HK1_2223_19</v>
      </c>
      <c r="G35" s="54">
        <v>1</v>
      </c>
      <c r="H35" s="54">
        <v>40</v>
      </c>
      <c r="I35" s="54">
        <v>70</v>
      </c>
      <c r="J35" s="111"/>
      <c r="K35" s="20" t="s">
        <v>50</v>
      </c>
      <c r="L35" s="20">
        <v>4</v>
      </c>
      <c r="M35" s="20">
        <v>1</v>
      </c>
      <c r="N35" s="20">
        <v>4</v>
      </c>
      <c r="O35" s="20" t="s">
        <v>705</v>
      </c>
      <c r="P35" s="20"/>
      <c r="Q35" s="19"/>
      <c r="R35" s="19" t="s">
        <v>520</v>
      </c>
      <c r="S35" s="20">
        <v>1</v>
      </c>
      <c r="T35" s="20">
        <v>8</v>
      </c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25.5" customHeight="1">
      <c r="A36" s="36">
        <v>33</v>
      </c>
      <c r="B36" s="29" t="s">
        <v>509</v>
      </c>
      <c r="C36" s="19" t="s">
        <v>510</v>
      </c>
      <c r="D36" s="19" t="s">
        <v>394</v>
      </c>
      <c r="E36" s="19">
        <v>2</v>
      </c>
      <c r="F36" s="17" t="str">
        <f t="shared" si="0"/>
        <v>SLF2007_LHO+TTR_D1_HK1_2223_19</v>
      </c>
      <c r="G36" s="54">
        <v>1</v>
      </c>
      <c r="H36" s="54">
        <v>40</v>
      </c>
      <c r="I36" s="54">
        <v>75</v>
      </c>
      <c r="J36" s="111"/>
      <c r="K36" s="20" t="s">
        <v>50</v>
      </c>
      <c r="L36" s="20">
        <v>5</v>
      </c>
      <c r="M36" s="20">
        <v>1</v>
      </c>
      <c r="N36" s="20">
        <v>4</v>
      </c>
      <c r="O36" s="20" t="s">
        <v>705</v>
      </c>
      <c r="P36" s="20"/>
      <c r="Q36" s="19"/>
      <c r="R36" s="19" t="s">
        <v>519</v>
      </c>
      <c r="S36" s="20">
        <v>1</v>
      </c>
      <c r="T36" s="20">
        <v>8</v>
      </c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5.5" customHeight="1">
      <c r="A37" s="36">
        <v>34</v>
      </c>
      <c r="B37" s="29" t="s">
        <v>511</v>
      </c>
      <c r="C37" s="23" t="s">
        <v>512</v>
      </c>
      <c r="D37" s="19" t="s">
        <v>163</v>
      </c>
      <c r="E37" s="19">
        <v>2</v>
      </c>
      <c r="F37" s="17" t="str">
        <f t="shared" si="0"/>
        <v>ASF2006_LHO_D1_HK1_2223_19</v>
      </c>
      <c r="G37" s="54">
        <v>1</v>
      </c>
      <c r="H37" s="54">
        <v>40</v>
      </c>
      <c r="I37" s="54">
        <v>70</v>
      </c>
      <c r="J37" s="111"/>
      <c r="K37" s="20" t="s">
        <v>50</v>
      </c>
      <c r="L37" s="20">
        <v>3</v>
      </c>
      <c r="M37" s="20">
        <v>1</v>
      </c>
      <c r="N37" s="20">
        <v>4</v>
      </c>
      <c r="O37" s="20" t="s">
        <v>715</v>
      </c>
      <c r="P37" s="20"/>
      <c r="Q37" s="19"/>
      <c r="R37" s="19" t="s">
        <v>521</v>
      </c>
      <c r="S37" s="20">
        <v>1</v>
      </c>
      <c r="T37" s="20">
        <v>8</v>
      </c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25.5" customHeight="1">
      <c r="A38" s="36">
        <v>35</v>
      </c>
      <c r="B38" s="29" t="s">
        <v>513</v>
      </c>
      <c r="C38" s="23" t="s">
        <v>514</v>
      </c>
      <c r="D38" s="19" t="s">
        <v>163</v>
      </c>
      <c r="E38" s="19">
        <v>2</v>
      </c>
      <c r="F38" s="17" t="str">
        <f t="shared" si="0"/>
        <v>SLF1018_LHO_D1_HK1_2223_19</v>
      </c>
      <c r="G38" s="54">
        <v>1</v>
      </c>
      <c r="H38" s="54">
        <v>40</v>
      </c>
      <c r="I38" s="54">
        <v>70</v>
      </c>
      <c r="J38" s="111"/>
      <c r="K38" s="20" t="s">
        <v>50</v>
      </c>
      <c r="L38" s="20">
        <v>2</v>
      </c>
      <c r="M38" s="20">
        <v>1</v>
      </c>
      <c r="N38" s="20">
        <v>4</v>
      </c>
      <c r="O38" s="20" t="s">
        <v>712</v>
      </c>
      <c r="P38" s="20">
        <v>9</v>
      </c>
      <c r="Q38" s="19">
        <f>VLOOKUP(P38,'[1]Thue 75 tK'!B$4:E$18,4,0)</f>
        <v>2901202108</v>
      </c>
      <c r="R38" s="19" t="s">
        <v>520</v>
      </c>
      <c r="S38" s="20">
        <v>1</v>
      </c>
      <c r="T38" s="20">
        <v>8</v>
      </c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25.5" customHeight="1">
      <c r="A39" s="36">
        <v>36</v>
      </c>
      <c r="B39" s="29" t="s">
        <v>515</v>
      </c>
      <c r="C39" s="23" t="s">
        <v>516</v>
      </c>
      <c r="D39" s="19" t="s">
        <v>163</v>
      </c>
      <c r="E39" s="19">
        <v>2</v>
      </c>
      <c r="F39" s="17" t="str">
        <f t="shared" si="0"/>
        <v>ASF2012_LHO_D1_HK1_2223_19</v>
      </c>
      <c r="G39" s="54">
        <v>1</v>
      </c>
      <c r="H39" s="54">
        <v>40</v>
      </c>
      <c r="I39" s="54">
        <v>70</v>
      </c>
      <c r="J39" s="111"/>
      <c r="K39" s="20" t="s">
        <v>50</v>
      </c>
      <c r="L39" s="20">
        <v>4</v>
      </c>
      <c r="M39" s="20">
        <v>1</v>
      </c>
      <c r="N39" s="20">
        <v>4</v>
      </c>
      <c r="O39" s="20" t="s">
        <v>716</v>
      </c>
      <c r="P39" s="20"/>
      <c r="Q39" s="19"/>
      <c r="R39" s="19" t="s">
        <v>522</v>
      </c>
      <c r="S39" s="20">
        <v>1</v>
      </c>
      <c r="T39" s="20">
        <v>8</v>
      </c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25.5" customHeight="1">
      <c r="A40" s="36">
        <v>37</v>
      </c>
      <c r="B40" s="29" t="s">
        <v>517</v>
      </c>
      <c r="C40" s="23" t="s">
        <v>518</v>
      </c>
      <c r="D40" s="19" t="s">
        <v>163</v>
      </c>
      <c r="E40" s="19">
        <v>2</v>
      </c>
      <c r="F40" s="17" t="str">
        <f t="shared" si="0"/>
        <v>SLF2013_LHO_D1_HK1_2223_19</v>
      </c>
      <c r="G40" s="54">
        <v>1</v>
      </c>
      <c r="H40" s="54">
        <v>40</v>
      </c>
      <c r="I40" s="54">
        <v>70</v>
      </c>
      <c r="J40" s="111"/>
      <c r="K40" s="20" t="s">
        <v>50</v>
      </c>
      <c r="L40" s="20">
        <v>6</v>
      </c>
      <c r="M40" s="20">
        <v>1</v>
      </c>
      <c r="N40" s="20">
        <v>4</v>
      </c>
      <c r="O40" s="20" t="s">
        <v>695</v>
      </c>
      <c r="P40" s="20"/>
      <c r="Q40" s="19"/>
      <c r="R40" s="19" t="s">
        <v>190</v>
      </c>
      <c r="S40" s="20">
        <v>1</v>
      </c>
      <c r="T40" s="20">
        <v>8</v>
      </c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25.5" customHeight="1">
      <c r="A41" s="36">
        <v>38</v>
      </c>
      <c r="B41" s="29" t="s">
        <v>503</v>
      </c>
      <c r="C41" s="19" t="s">
        <v>504</v>
      </c>
      <c r="D41" s="19" t="s">
        <v>163</v>
      </c>
      <c r="E41" s="36">
        <v>2</v>
      </c>
      <c r="F41" s="17" t="str">
        <f t="shared" si="0"/>
        <v>ASF2011_LHO_D1_HK1_2223_19</v>
      </c>
      <c r="G41" s="54">
        <v>2</v>
      </c>
      <c r="H41" s="54">
        <v>40</v>
      </c>
      <c r="I41" s="54">
        <v>70</v>
      </c>
      <c r="J41" s="111"/>
      <c r="K41" s="20" t="s">
        <v>51</v>
      </c>
      <c r="L41" s="20">
        <v>5</v>
      </c>
      <c r="M41" s="20">
        <v>6</v>
      </c>
      <c r="N41" s="20">
        <v>9</v>
      </c>
      <c r="O41" s="20" t="s">
        <v>715</v>
      </c>
      <c r="P41" s="20"/>
      <c r="Q41" s="19"/>
      <c r="R41" s="19" t="s">
        <v>407</v>
      </c>
      <c r="S41" s="20">
        <v>1</v>
      </c>
      <c r="T41" s="20">
        <v>8</v>
      </c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25.5" customHeight="1">
      <c r="A42" s="36">
        <v>39</v>
      </c>
      <c r="B42" s="29" t="s">
        <v>505</v>
      </c>
      <c r="C42" s="19" t="s">
        <v>506</v>
      </c>
      <c r="D42" s="19" t="s">
        <v>163</v>
      </c>
      <c r="E42" s="19">
        <v>2</v>
      </c>
      <c r="F42" s="17" t="str">
        <f t="shared" si="0"/>
        <v>SLF2012_LHO_D1_HK1_2223_19</v>
      </c>
      <c r="G42" s="54">
        <v>2</v>
      </c>
      <c r="H42" s="54">
        <v>40</v>
      </c>
      <c r="I42" s="54">
        <v>70</v>
      </c>
      <c r="J42" s="111"/>
      <c r="K42" s="20" t="s">
        <v>51</v>
      </c>
      <c r="L42" s="20">
        <v>4</v>
      </c>
      <c r="M42" s="20">
        <v>6</v>
      </c>
      <c r="N42" s="20">
        <v>9</v>
      </c>
      <c r="O42" s="20" t="s">
        <v>713</v>
      </c>
      <c r="P42" s="20"/>
      <c r="Q42" s="19"/>
      <c r="R42" s="19" t="s">
        <v>519</v>
      </c>
      <c r="S42" s="20">
        <v>1</v>
      </c>
      <c r="T42" s="20">
        <v>8</v>
      </c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25.5" customHeight="1">
      <c r="A43" s="36">
        <v>40</v>
      </c>
      <c r="B43" s="29" t="s">
        <v>507</v>
      </c>
      <c r="C43" s="19" t="s">
        <v>508</v>
      </c>
      <c r="D43" s="19" t="s">
        <v>163</v>
      </c>
      <c r="E43" s="19">
        <v>2</v>
      </c>
      <c r="F43" s="17" t="str">
        <f t="shared" si="0"/>
        <v>SLF1021_LHO_D1_HK1_2223_19</v>
      </c>
      <c r="G43" s="54">
        <v>2</v>
      </c>
      <c r="H43" s="54">
        <v>40</v>
      </c>
      <c r="I43" s="54">
        <v>70</v>
      </c>
      <c r="J43" s="111"/>
      <c r="K43" s="20" t="s">
        <v>51</v>
      </c>
      <c r="L43" s="20">
        <v>3</v>
      </c>
      <c r="M43" s="20">
        <v>6</v>
      </c>
      <c r="N43" s="20">
        <v>9</v>
      </c>
      <c r="O43" s="20" t="s">
        <v>714</v>
      </c>
      <c r="P43" s="20"/>
      <c r="Q43" s="19"/>
      <c r="R43" s="19" t="s">
        <v>520</v>
      </c>
      <c r="S43" s="20">
        <v>1</v>
      </c>
      <c r="T43" s="20">
        <v>8</v>
      </c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25.5" customHeight="1">
      <c r="A44" s="36">
        <v>41</v>
      </c>
      <c r="B44" s="29" t="s">
        <v>509</v>
      </c>
      <c r="C44" s="19" t="s">
        <v>510</v>
      </c>
      <c r="D44" s="19" t="s">
        <v>394</v>
      </c>
      <c r="E44" s="19">
        <v>2</v>
      </c>
      <c r="F44" s="17" t="str">
        <f t="shared" si="0"/>
        <v>SLF2007_LHO+TTR_D1_HK1_2223_19</v>
      </c>
      <c r="G44" s="54">
        <v>2</v>
      </c>
      <c r="H44" s="54">
        <v>40</v>
      </c>
      <c r="I44" s="54">
        <v>75</v>
      </c>
      <c r="J44" s="112"/>
      <c r="K44" s="20" t="s">
        <v>51</v>
      </c>
      <c r="L44" s="20">
        <v>2</v>
      </c>
      <c r="M44" s="20">
        <v>6</v>
      </c>
      <c r="N44" s="20">
        <v>9</v>
      </c>
      <c r="O44" s="20" t="s">
        <v>705</v>
      </c>
      <c r="P44" s="20"/>
      <c r="Q44" s="19"/>
      <c r="R44" s="19" t="s">
        <v>519</v>
      </c>
      <c r="S44" s="20">
        <v>1</v>
      </c>
      <c r="T44" s="20">
        <v>8</v>
      </c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25.5" customHeight="1">
      <c r="A45" s="36">
        <v>42</v>
      </c>
      <c r="B45" s="29" t="s">
        <v>523</v>
      </c>
      <c r="C45" s="23" t="s">
        <v>524</v>
      </c>
      <c r="D45" s="19" t="s">
        <v>175</v>
      </c>
      <c r="E45" s="19">
        <v>3</v>
      </c>
      <c r="F45" s="17" t="str">
        <f t="shared" si="0"/>
        <v>SLF2038_TTR_D1_HK1_2223_19</v>
      </c>
      <c r="G45" s="54">
        <v>1</v>
      </c>
      <c r="H45" s="54">
        <v>15</v>
      </c>
      <c r="I45" s="54">
        <v>40</v>
      </c>
      <c r="J45" s="110">
        <v>9</v>
      </c>
      <c r="K45" s="20" t="s">
        <v>51</v>
      </c>
      <c r="L45" s="20">
        <v>3</v>
      </c>
      <c r="M45" s="20">
        <v>6</v>
      </c>
      <c r="N45" s="20">
        <v>8</v>
      </c>
      <c r="O45" s="20" t="s">
        <v>719</v>
      </c>
      <c r="P45" s="20"/>
      <c r="Q45" s="19"/>
      <c r="R45" s="19" t="s">
        <v>519</v>
      </c>
      <c r="S45" s="20">
        <v>1</v>
      </c>
      <c r="T45" s="20">
        <v>8</v>
      </c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25.5" customHeight="1">
      <c r="A46" s="36">
        <v>43</v>
      </c>
      <c r="B46" s="29" t="s">
        <v>523</v>
      </c>
      <c r="C46" s="23" t="s">
        <v>524</v>
      </c>
      <c r="D46" s="19" t="s">
        <v>175</v>
      </c>
      <c r="E46" s="19">
        <v>3</v>
      </c>
      <c r="F46" s="17" t="str">
        <f t="shared" si="0"/>
        <v>SLF2038_TTR_D1_HK1_2223_19</v>
      </c>
      <c r="G46" s="54">
        <v>1</v>
      </c>
      <c r="H46" s="54">
        <v>15</v>
      </c>
      <c r="I46" s="54">
        <v>40</v>
      </c>
      <c r="J46" s="111"/>
      <c r="K46" s="20" t="s">
        <v>51</v>
      </c>
      <c r="L46" s="20">
        <v>5</v>
      </c>
      <c r="M46" s="20">
        <v>6</v>
      </c>
      <c r="N46" s="20">
        <v>8</v>
      </c>
      <c r="O46" s="20" t="s">
        <v>711</v>
      </c>
      <c r="P46" s="20"/>
      <c r="Q46" s="19"/>
      <c r="R46" s="19" t="s">
        <v>519</v>
      </c>
      <c r="S46" s="20">
        <v>1</v>
      </c>
      <c r="T46" s="20">
        <v>8</v>
      </c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25.5" customHeight="1">
      <c r="A47" s="36">
        <v>44</v>
      </c>
      <c r="B47" s="29" t="s">
        <v>525</v>
      </c>
      <c r="C47" s="23" t="s">
        <v>526</v>
      </c>
      <c r="D47" s="19" t="s">
        <v>175</v>
      </c>
      <c r="E47" s="19">
        <v>2</v>
      </c>
      <c r="F47" s="17" t="str">
        <f t="shared" si="0"/>
        <v>SLF2025_TTR_D1_HK1_2223_19</v>
      </c>
      <c r="G47" s="54">
        <v>1</v>
      </c>
      <c r="H47" s="54">
        <v>15</v>
      </c>
      <c r="I47" s="54">
        <v>40</v>
      </c>
      <c r="J47" s="111"/>
      <c r="K47" s="20" t="s">
        <v>50</v>
      </c>
      <c r="L47" s="20">
        <v>2</v>
      </c>
      <c r="M47" s="20">
        <v>1</v>
      </c>
      <c r="N47" s="20">
        <v>4</v>
      </c>
      <c r="O47" s="20" t="s">
        <v>716</v>
      </c>
      <c r="P47" s="20"/>
      <c r="Q47" s="19"/>
      <c r="R47" s="19" t="s">
        <v>519</v>
      </c>
      <c r="S47" s="20">
        <v>1</v>
      </c>
      <c r="T47" s="20">
        <v>8</v>
      </c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25.5" customHeight="1">
      <c r="A48" s="36">
        <v>45</v>
      </c>
      <c r="B48" s="29" t="s">
        <v>527</v>
      </c>
      <c r="C48" s="23" t="s">
        <v>528</v>
      </c>
      <c r="D48" s="19" t="s">
        <v>175</v>
      </c>
      <c r="E48" s="19">
        <v>2</v>
      </c>
      <c r="F48" s="17" t="str">
        <f t="shared" si="0"/>
        <v>SLF2028_TTR_D1_HK1_2223_19</v>
      </c>
      <c r="G48" s="54">
        <v>1</v>
      </c>
      <c r="H48" s="54">
        <v>15</v>
      </c>
      <c r="I48" s="54">
        <v>40</v>
      </c>
      <c r="J48" s="112"/>
      <c r="K48" s="20" t="s">
        <v>50</v>
      </c>
      <c r="L48" s="20">
        <v>4</v>
      </c>
      <c r="M48" s="20">
        <v>1</v>
      </c>
      <c r="N48" s="20">
        <v>4</v>
      </c>
      <c r="O48" s="20" t="s">
        <v>718</v>
      </c>
      <c r="P48" s="20"/>
      <c r="Q48" s="19"/>
      <c r="R48" s="19" t="s">
        <v>519</v>
      </c>
      <c r="S48" s="20">
        <v>1</v>
      </c>
      <c r="T48" s="20">
        <v>8</v>
      </c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25.5" customHeight="1">
      <c r="A49" s="36">
        <v>46</v>
      </c>
      <c r="B49" s="29" t="s">
        <v>535</v>
      </c>
      <c r="C49" s="23" t="s">
        <v>536</v>
      </c>
      <c r="D49" s="19" t="s">
        <v>222</v>
      </c>
      <c r="E49" s="19">
        <v>2</v>
      </c>
      <c r="F49" s="17" t="str">
        <f t="shared" si="0"/>
        <v>INC2022_HTT_D1_HK1_2223_19</v>
      </c>
      <c r="G49" s="54">
        <v>1</v>
      </c>
      <c r="H49" s="54">
        <v>20</v>
      </c>
      <c r="I49" s="54">
        <v>40</v>
      </c>
      <c r="J49" s="110">
        <v>9</v>
      </c>
      <c r="K49" s="20" t="s">
        <v>50</v>
      </c>
      <c r="L49" s="20">
        <v>4</v>
      </c>
      <c r="M49" s="20">
        <v>2</v>
      </c>
      <c r="N49" s="20">
        <v>5</v>
      </c>
      <c r="O49" s="20" t="s">
        <v>338</v>
      </c>
      <c r="P49" s="20"/>
      <c r="Q49" s="19"/>
      <c r="R49" s="19" t="s">
        <v>537</v>
      </c>
      <c r="S49" s="20">
        <v>1</v>
      </c>
      <c r="T49" s="20">
        <v>8</v>
      </c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25.5" customHeight="1">
      <c r="A50" s="36">
        <v>47</v>
      </c>
      <c r="B50" s="29" t="s">
        <v>535</v>
      </c>
      <c r="C50" s="23" t="s">
        <v>536</v>
      </c>
      <c r="D50" s="19" t="s">
        <v>222</v>
      </c>
      <c r="E50" s="19">
        <v>2</v>
      </c>
      <c r="F50" s="17" t="str">
        <f t="shared" si="0"/>
        <v>INC2022_HTT_D1_HK1_2223_19</v>
      </c>
      <c r="G50" s="54">
        <v>1</v>
      </c>
      <c r="H50" s="54">
        <v>20</v>
      </c>
      <c r="I50" s="54">
        <v>40</v>
      </c>
      <c r="J50" s="111"/>
      <c r="K50" s="20" t="s">
        <v>50</v>
      </c>
      <c r="L50" s="20">
        <v>6</v>
      </c>
      <c r="M50" s="20">
        <v>2</v>
      </c>
      <c r="N50" s="20">
        <v>5</v>
      </c>
      <c r="O50" s="20" t="s">
        <v>338</v>
      </c>
      <c r="P50" s="20"/>
      <c r="Q50" s="19"/>
      <c r="R50" s="19" t="s">
        <v>537</v>
      </c>
      <c r="S50" s="20">
        <v>1</v>
      </c>
      <c r="T50" s="20">
        <v>8</v>
      </c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25.5" customHeight="1">
      <c r="A51" s="36">
        <v>48</v>
      </c>
      <c r="B51" s="29" t="s">
        <v>538</v>
      </c>
      <c r="C51" s="23" t="s">
        <v>539</v>
      </c>
      <c r="D51" s="19" t="s">
        <v>222</v>
      </c>
      <c r="E51" s="19">
        <v>3</v>
      </c>
      <c r="F51" s="17" t="str">
        <f t="shared" si="0"/>
        <v>INC2035_HTT_D1_HK1_2223_19</v>
      </c>
      <c r="G51" s="54">
        <v>1</v>
      </c>
      <c r="H51" s="54">
        <v>20</v>
      </c>
      <c r="I51" s="54">
        <v>40</v>
      </c>
      <c r="J51" s="111"/>
      <c r="K51" s="20" t="s">
        <v>50</v>
      </c>
      <c r="L51" s="20">
        <v>3</v>
      </c>
      <c r="M51" s="20">
        <v>2</v>
      </c>
      <c r="N51" s="20">
        <v>5</v>
      </c>
      <c r="O51" s="20" t="s">
        <v>540</v>
      </c>
      <c r="P51" s="20"/>
      <c r="Q51" s="19"/>
      <c r="R51" s="19" t="s">
        <v>427</v>
      </c>
      <c r="S51" s="20">
        <v>1</v>
      </c>
      <c r="T51" s="20">
        <v>8</v>
      </c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25.5" customHeight="1">
      <c r="A52" s="36">
        <v>49</v>
      </c>
      <c r="B52" s="29" t="s">
        <v>538</v>
      </c>
      <c r="C52" s="23" t="s">
        <v>539</v>
      </c>
      <c r="D52" s="19" t="s">
        <v>222</v>
      </c>
      <c r="E52" s="19">
        <v>3</v>
      </c>
      <c r="F52" s="17" t="str">
        <f t="shared" si="0"/>
        <v>INC2035_HTT_D1_HK1_2223_19</v>
      </c>
      <c r="G52" s="54">
        <v>1</v>
      </c>
      <c r="H52" s="54">
        <v>20</v>
      </c>
      <c r="I52" s="54">
        <v>40</v>
      </c>
      <c r="J52" s="111"/>
      <c r="K52" s="20" t="s">
        <v>50</v>
      </c>
      <c r="L52" s="20">
        <v>5</v>
      </c>
      <c r="M52" s="20">
        <v>2</v>
      </c>
      <c r="N52" s="20">
        <v>5</v>
      </c>
      <c r="O52" s="20" t="s">
        <v>540</v>
      </c>
      <c r="P52" s="20"/>
      <c r="Q52" s="19"/>
      <c r="R52" s="19" t="s">
        <v>427</v>
      </c>
      <c r="S52" s="20">
        <v>1</v>
      </c>
      <c r="T52" s="20">
        <v>8</v>
      </c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25.5" customHeight="1">
      <c r="A53" s="36">
        <v>50</v>
      </c>
      <c r="B53" s="29" t="s">
        <v>541</v>
      </c>
      <c r="C53" s="23" t="s">
        <v>542</v>
      </c>
      <c r="D53" s="19" t="s">
        <v>222</v>
      </c>
      <c r="E53" s="19">
        <v>2</v>
      </c>
      <c r="F53" s="17" t="str">
        <f t="shared" si="0"/>
        <v>INC2027_HTT_D1_HK1_2223_19</v>
      </c>
      <c r="G53" s="54">
        <v>1</v>
      </c>
      <c r="H53" s="54">
        <v>20</v>
      </c>
      <c r="I53" s="54">
        <v>40</v>
      </c>
      <c r="J53" s="111"/>
      <c r="K53" s="20" t="s">
        <v>51</v>
      </c>
      <c r="L53" s="20">
        <v>2</v>
      </c>
      <c r="M53" s="20">
        <v>6</v>
      </c>
      <c r="N53" s="20">
        <v>9</v>
      </c>
      <c r="O53" s="20" t="s">
        <v>338</v>
      </c>
      <c r="P53" s="20"/>
      <c r="Q53" s="19"/>
      <c r="R53" s="19" t="s">
        <v>337</v>
      </c>
      <c r="S53" s="20">
        <v>1</v>
      </c>
      <c r="T53" s="20">
        <v>8</v>
      </c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25.5" customHeight="1">
      <c r="A54" s="36">
        <v>51</v>
      </c>
      <c r="B54" s="29" t="s">
        <v>541</v>
      </c>
      <c r="C54" s="23" t="s">
        <v>542</v>
      </c>
      <c r="D54" s="19" t="s">
        <v>222</v>
      </c>
      <c r="E54" s="19">
        <v>2</v>
      </c>
      <c r="F54" s="17" t="str">
        <f t="shared" si="0"/>
        <v>INC2027_HTT_D1_HK1_2223_19</v>
      </c>
      <c r="G54" s="54">
        <v>1</v>
      </c>
      <c r="H54" s="54">
        <v>20</v>
      </c>
      <c r="I54" s="54">
        <v>40</v>
      </c>
      <c r="J54" s="111"/>
      <c r="K54" s="20" t="s">
        <v>51</v>
      </c>
      <c r="L54" s="20">
        <v>4</v>
      </c>
      <c r="M54" s="20">
        <v>6</v>
      </c>
      <c r="N54" s="20">
        <v>9</v>
      </c>
      <c r="O54" s="20" t="s">
        <v>338</v>
      </c>
      <c r="P54" s="20"/>
      <c r="Q54" s="19"/>
      <c r="R54" s="19" t="s">
        <v>337</v>
      </c>
      <c r="S54" s="20">
        <v>1</v>
      </c>
      <c r="T54" s="20">
        <v>8</v>
      </c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25.5" customHeight="1">
      <c r="A55" s="36">
        <v>52</v>
      </c>
      <c r="B55" s="29" t="s">
        <v>543</v>
      </c>
      <c r="C55" s="23" t="s">
        <v>544</v>
      </c>
      <c r="D55" s="19" t="s">
        <v>222</v>
      </c>
      <c r="E55" s="19">
        <v>2</v>
      </c>
      <c r="F55" s="17" t="str">
        <f t="shared" si="0"/>
        <v>INC2023_HTT_D1_HK1_2223_19</v>
      </c>
      <c r="G55" s="54">
        <v>1</v>
      </c>
      <c r="H55" s="54">
        <v>20</v>
      </c>
      <c r="I55" s="54">
        <v>40</v>
      </c>
      <c r="J55" s="111"/>
      <c r="K55" s="20" t="s">
        <v>51</v>
      </c>
      <c r="L55" s="20">
        <v>3</v>
      </c>
      <c r="M55" s="20">
        <v>6</v>
      </c>
      <c r="N55" s="20">
        <v>9</v>
      </c>
      <c r="O55" s="20" t="s">
        <v>338</v>
      </c>
      <c r="P55" s="20"/>
      <c r="Q55" s="19"/>
      <c r="R55" s="19" t="s">
        <v>545</v>
      </c>
      <c r="S55" s="20">
        <v>1</v>
      </c>
      <c r="T55" s="20">
        <v>8</v>
      </c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22.5" customHeight="1">
      <c r="A56" s="36">
        <v>53</v>
      </c>
      <c r="B56" s="29" t="s">
        <v>543</v>
      </c>
      <c r="C56" s="23" t="s">
        <v>544</v>
      </c>
      <c r="D56" s="19" t="s">
        <v>222</v>
      </c>
      <c r="E56" s="19">
        <v>2</v>
      </c>
      <c r="F56" s="17" t="str">
        <f t="shared" si="0"/>
        <v>INC2023_HTT_D1_HK1_2223_19</v>
      </c>
      <c r="G56" s="54">
        <v>1</v>
      </c>
      <c r="H56" s="54">
        <v>20</v>
      </c>
      <c r="I56" s="54">
        <v>40</v>
      </c>
      <c r="J56" s="112"/>
      <c r="K56" s="20" t="s">
        <v>51</v>
      </c>
      <c r="L56" s="20">
        <v>5</v>
      </c>
      <c r="M56" s="20">
        <v>6</v>
      </c>
      <c r="N56" s="20">
        <v>9</v>
      </c>
      <c r="O56" s="20" t="s">
        <v>338</v>
      </c>
      <c r="P56" s="20"/>
      <c r="Q56" s="19"/>
      <c r="R56" s="19" t="s">
        <v>545</v>
      </c>
      <c r="S56" s="20">
        <v>1</v>
      </c>
      <c r="T56" s="20">
        <v>8</v>
      </c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22.5" customHeight="1">
      <c r="A57" s="36">
        <v>54</v>
      </c>
      <c r="B57" s="29" t="s">
        <v>556</v>
      </c>
      <c r="C57" s="23" t="s">
        <v>557</v>
      </c>
      <c r="D57" s="19" t="s">
        <v>355</v>
      </c>
      <c r="E57" s="19">
        <v>2</v>
      </c>
      <c r="F57" s="17" t="str">
        <f t="shared" si="0"/>
        <v>CIF1036_LTH_D1_HK1_2223_19</v>
      </c>
      <c r="G57" s="54">
        <v>1</v>
      </c>
      <c r="H57" s="54">
        <v>30</v>
      </c>
      <c r="I57" s="54">
        <v>60</v>
      </c>
      <c r="J57" s="110">
        <v>9</v>
      </c>
      <c r="K57" s="20" t="s">
        <v>50</v>
      </c>
      <c r="L57" s="20">
        <v>2</v>
      </c>
      <c r="M57" s="20">
        <v>1</v>
      </c>
      <c r="N57" s="20">
        <v>4</v>
      </c>
      <c r="O57" s="20" t="s">
        <v>715</v>
      </c>
      <c r="P57" s="20"/>
      <c r="Q57" s="19"/>
      <c r="R57" s="19" t="s">
        <v>278</v>
      </c>
      <c r="S57" s="20">
        <v>1</v>
      </c>
      <c r="T57" s="20">
        <v>8</v>
      </c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27.75" customHeight="1">
      <c r="A58" s="36">
        <v>55</v>
      </c>
      <c r="B58" s="29" t="s">
        <v>259</v>
      </c>
      <c r="C58" s="23" t="s">
        <v>260</v>
      </c>
      <c r="D58" s="19" t="s">
        <v>355</v>
      </c>
      <c r="E58" s="19">
        <v>2</v>
      </c>
      <c r="F58" s="17" t="str">
        <f t="shared" si="0"/>
        <v>CIF1012_LTH_D1_HK1_2223_19</v>
      </c>
      <c r="G58" s="54">
        <v>1</v>
      </c>
      <c r="H58" s="54">
        <v>30</v>
      </c>
      <c r="I58" s="54">
        <v>60</v>
      </c>
      <c r="J58" s="111"/>
      <c r="K58" s="20" t="s">
        <v>50</v>
      </c>
      <c r="L58" s="20">
        <v>4</v>
      </c>
      <c r="M58" s="20">
        <v>1</v>
      </c>
      <c r="N58" s="20">
        <v>4</v>
      </c>
      <c r="O58" s="20" t="s">
        <v>719</v>
      </c>
      <c r="P58" s="20"/>
      <c r="Q58" s="19"/>
      <c r="R58" s="19" t="s">
        <v>250</v>
      </c>
      <c r="S58" s="20">
        <v>1</v>
      </c>
      <c r="T58" s="20">
        <v>8</v>
      </c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27.75" customHeight="1">
      <c r="A59" s="36">
        <v>56</v>
      </c>
      <c r="B59" s="29" t="s">
        <v>558</v>
      </c>
      <c r="C59" s="23" t="s">
        <v>559</v>
      </c>
      <c r="D59" s="19" t="s">
        <v>355</v>
      </c>
      <c r="E59" s="19">
        <v>3</v>
      </c>
      <c r="F59" s="17" t="str">
        <f t="shared" si="0"/>
        <v>CIF1038_LTH_D1_HK1_2223_19</v>
      </c>
      <c r="G59" s="54">
        <v>1</v>
      </c>
      <c r="H59" s="54">
        <v>30</v>
      </c>
      <c r="I59" s="54">
        <v>60</v>
      </c>
      <c r="J59" s="111"/>
      <c r="K59" s="20" t="s">
        <v>50</v>
      </c>
      <c r="L59" s="20">
        <v>4</v>
      </c>
      <c r="M59" s="20">
        <v>1</v>
      </c>
      <c r="N59" s="20">
        <v>3</v>
      </c>
      <c r="O59" s="20" t="s">
        <v>721</v>
      </c>
      <c r="P59" s="20"/>
      <c r="Q59" s="19"/>
      <c r="R59" s="19" t="s">
        <v>278</v>
      </c>
      <c r="S59" s="20">
        <v>1</v>
      </c>
      <c r="T59" s="20">
        <v>8</v>
      </c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28.5" customHeight="1">
      <c r="A60" s="36">
        <v>57</v>
      </c>
      <c r="B60" s="29" t="s">
        <v>560</v>
      </c>
      <c r="C60" s="23" t="s">
        <v>561</v>
      </c>
      <c r="D60" s="19" t="s">
        <v>355</v>
      </c>
      <c r="E60" s="19">
        <v>2</v>
      </c>
      <c r="F60" s="17" t="str">
        <f t="shared" si="0"/>
        <v>ARF2010_LTH_D1_HK1_2223_19</v>
      </c>
      <c r="G60" s="54">
        <v>1</v>
      </c>
      <c r="H60" s="54">
        <v>30</v>
      </c>
      <c r="I60" s="54">
        <v>60</v>
      </c>
      <c r="J60" s="111"/>
      <c r="K60" s="20" t="s">
        <v>50</v>
      </c>
      <c r="L60" s="20">
        <v>4</v>
      </c>
      <c r="M60" s="20">
        <v>4</v>
      </c>
      <c r="N60" s="20">
        <v>5</v>
      </c>
      <c r="O60" s="20" t="s">
        <v>721</v>
      </c>
      <c r="P60" s="20"/>
      <c r="Q60" s="19"/>
      <c r="R60" s="19" t="s">
        <v>357</v>
      </c>
      <c r="S60" s="20">
        <v>1</v>
      </c>
      <c r="T60" s="20">
        <v>8</v>
      </c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27.75" customHeight="1">
      <c r="A61" s="36">
        <v>58</v>
      </c>
      <c r="B61" s="29" t="s">
        <v>558</v>
      </c>
      <c r="C61" s="23" t="s">
        <v>559</v>
      </c>
      <c r="D61" s="19" t="s">
        <v>355</v>
      </c>
      <c r="E61" s="19">
        <v>3</v>
      </c>
      <c r="F61" s="17" t="str">
        <f t="shared" si="0"/>
        <v>CIF1038_LTH_D1_HK1_2223_19</v>
      </c>
      <c r="G61" s="54">
        <v>1</v>
      </c>
      <c r="H61" s="54">
        <v>30</v>
      </c>
      <c r="I61" s="54">
        <v>60</v>
      </c>
      <c r="J61" s="111"/>
      <c r="K61" s="20" t="s">
        <v>50</v>
      </c>
      <c r="L61" s="20">
        <v>6</v>
      </c>
      <c r="M61" s="20">
        <v>1</v>
      </c>
      <c r="N61" s="20">
        <v>3</v>
      </c>
      <c r="O61" s="20" t="s">
        <v>709</v>
      </c>
      <c r="P61" s="20"/>
      <c r="Q61" s="19"/>
      <c r="R61" s="19" t="s">
        <v>278</v>
      </c>
      <c r="S61" s="20">
        <v>1</v>
      </c>
      <c r="T61" s="20">
        <v>8</v>
      </c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28.5" customHeight="1">
      <c r="A62" s="36">
        <v>59</v>
      </c>
      <c r="B62" s="29" t="s">
        <v>560</v>
      </c>
      <c r="C62" s="23" t="s">
        <v>561</v>
      </c>
      <c r="D62" s="19" t="s">
        <v>355</v>
      </c>
      <c r="E62" s="19">
        <v>2</v>
      </c>
      <c r="F62" s="17" t="str">
        <f t="shared" si="0"/>
        <v>ARF2010_LTH_D1_HK1_2223_19</v>
      </c>
      <c r="G62" s="54">
        <v>1</v>
      </c>
      <c r="H62" s="54">
        <v>30</v>
      </c>
      <c r="I62" s="54">
        <v>60</v>
      </c>
      <c r="J62" s="112"/>
      <c r="K62" s="20" t="s">
        <v>50</v>
      </c>
      <c r="L62" s="20">
        <v>6</v>
      </c>
      <c r="M62" s="20">
        <v>4</v>
      </c>
      <c r="N62" s="20">
        <v>5</v>
      </c>
      <c r="O62" s="20" t="s">
        <v>709</v>
      </c>
      <c r="P62" s="20"/>
      <c r="Q62" s="19"/>
      <c r="R62" s="19" t="s">
        <v>357</v>
      </c>
      <c r="S62" s="20">
        <v>1</v>
      </c>
      <c r="T62" s="20">
        <v>8</v>
      </c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21.75" customHeight="1">
      <c r="A63" s="36">
        <v>60</v>
      </c>
      <c r="B63" s="29" t="s">
        <v>570</v>
      </c>
      <c r="C63" s="23" t="s">
        <v>571</v>
      </c>
      <c r="D63" s="19" t="s">
        <v>116</v>
      </c>
      <c r="E63" s="19">
        <v>2</v>
      </c>
      <c r="F63" s="17" t="str">
        <f t="shared" si="0"/>
        <v>HRF2015_QTN_D1_HK1_2223_19</v>
      </c>
      <c r="G63" s="60">
        <v>1</v>
      </c>
      <c r="H63" s="60">
        <v>40</v>
      </c>
      <c r="I63" s="60">
        <v>75</v>
      </c>
      <c r="J63" s="110">
        <v>11</v>
      </c>
      <c r="K63" s="20" t="s">
        <v>50</v>
      </c>
      <c r="L63" s="20">
        <v>4</v>
      </c>
      <c r="M63" s="20">
        <v>1</v>
      </c>
      <c r="N63" s="20">
        <v>4</v>
      </c>
      <c r="O63" s="20" t="s">
        <v>713</v>
      </c>
      <c r="P63" s="20"/>
      <c r="Q63" s="19"/>
      <c r="R63" s="19" t="s">
        <v>127</v>
      </c>
      <c r="S63" s="20">
        <v>1</v>
      </c>
      <c r="T63" s="20">
        <v>8</v>
      </c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21.75" customHeight="1">
      <c r="A64" s="36">
        <v>61</v>
      </c>
      <c r="B64" s="29" t="s">
        <v>572</v>
      </c>
      <c r="C64" s="23" t="s">
        <v>573</v>
      </c>
      <c r="D64" s="19" t="s">
        <v>116</v>
      </c>
      <c r="E64" s="19">
        <v>3</v>
      </c>
      <c r="F64" s="17" t="str">
        <f t="shared" si="0"/>
        <v>HRF2008_QTN_D1_HK1_2223_19</v>
      </c>
      <c r="G64" s="60">
        <v>1</v>
      </c>
      <c r="H64" s="60">
        <v>40</v>
      </c>
      <c r="I64" s="60">
        <v>75</v>
      </c>
      <c r="J64" s="111"/>
      <c r="K64" s="20" t="s">
        <v>50</v>
      </c>
      <c r="L64" s="20">
        <v>3</v>
      </c>
      <c r="M64" s="20">
        <v>1</v>
      </c>
      <c r="N64" s="20">
        <v>3</v>
      </c>
      <c r="O64" s="20" t="s">
        <v>713</v>
      </c>
      <c r="P64" s="20"/>
      <c r="Q64" s="19"/>
      <c r="R64" s="19" t="s">
        <v>124</v>
      </c>
      <c r="S64" s="20">
        <v>1</v>
      </c>
      <c r="T64" s="20">
        <v>8</v>
      </c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21.75" customHeight="1">
      <c r="A65" s="36">
        <v>62</v>
      </c>
      <c r="B65" s="29" t="s">
        <v>572</v>
      </c>
      <c r="C65" s="23" t="s">
        <v>573</v>
      </c>
      <c r="D65" s="19" t="s">
        <v>116</v>
      </c>
      <c r="E65" s="19">
        <v>3</v>
      </c>
      <c r="F65" s="17" t="str">
        <f t="shared" si="0"/>
        <v>HRF2008_QTN_D1_HK1_2223_19</v>
      </c>
      <c r="G65" s="60">
        <v>1</v>
      </c>
      <c r="H65" s="60">
        <v>40</v>
      </c>
      <c r="I65" s="60">
        <v>75</v>
      </c>
      <c r="J65" s="111"/>
      <c r="K65" s="20" t="s">
        <v>50</v>
      </c>
      <c r="L65" s="20">
        <v>5</v>
      </c>
      <c r="M65" s="20">
        <v>1</v>
      </c>
      <c r="N65" s="20">
        <v>3</v>
      </c>
      <c r="O65" s="20" t="s">
        <v>716</v>
      </c>
      <c r="P65" s="20"/>
      <c r="Q65" s="19"/>
      <c r="R65" s="19" t="s">
        <v>124</v>
      </c>
      <c r="S65" s="20">
        <v>1</v>
      </c>
      <c r="T65" s="20">
        <v>8</v>
      </c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21.75" customHeight="1">
      <c r="A66" s="36">
        <v>63</v>
      </c>
      <c r="B66" s="29" t="s">
        <v>574</v>
      </c>
      <c r="C66" s="23" t="s">
        <v>575</v>
      </c>
      <c r="D66" s="19" t="s">
        <v>116</v>
      </c>
      <c r="E66" s="19">
        <v>2</v>
      </c>
      <c r="F66" s="17" t="str">
        <f t="shared" si="0"/>
        <v>HRF2016_QTN_D1_HK1_2223_19</v>
      </c>
      <c r="G66" s="60">
        <v>1</v>
      </c>
      <c r="H66" s="60">
        <v>40</v>
      </c>
      <c r="I66" s="60">
        <v>75</v>
      </c>
      <c r="J66" s="111"/>
      <c r="K66" s="20" t="s">
        <v>50</v>
      </c>
      <c r="L66" s="20">
        <v>2</v>
      </c>
      <c r="M66" s="20">
        <v>1</v>
      </c>
      <c r="N66" s="20">
        <v>4</v>
      </c>
      <c r="O66" s="20" t="s">
        <v>713</v>
      </c>
      <c r="P66" s="20"/>
      <c r="Q66" s="19"/>
      <c r="R66" s="19" t="s">
        <v>125</v>
      </c>
      <c r="S66" s="20">
        <v>1</v>
      </c>
      <c r="T66" s="20">
        <v>8</v>
      </c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35.25" customHeight="1">
      <c r="A67" s="36">
        <v>64</v>
      </c>
      <c r="B67" s="29" t="s">
        <v>576</v>
      </c>
      <c r="C67" s="23" t="s">
        <v>135</v>
      </c>
      <c r="D67" s="19" t="s">
        <v>116</v>
      </c>
      <c r="E67" s="19">
        <v>2</v>
      </c>
      <c r="F67" s="17" t="str">
        <f t="shared" si="0"/>
        <v>HRF2027_QTN_D1_HK1_2223_19</v>
      </c>
      <c r="G67" s="60">
        <v>1</v>
      </c>
      <c r="H67" s="60">
        <v>40</v>
      </c>
      <c r="I67" s="60">
        <v>75</v>
      </c>
      <c r="J67" s="111"/>
      <c r="K67" s="20" t="s">
        <v>50</v>
      </c>
      <c r="L67" s="20">
        <v>6</v>
      </c>
      <c r="M67" s="20">
        <v>1</v>
      </c>
      <c r="N67" s="20">
        <v>4</v>
      </c>
      <c r="O67" s="20" t="s">
        <v>714</v>
      </c>
      <c r="P67" s="20"/>
      <c r="Q67" s="19"/>
      <c r="R67" s="19" t="s">
        <v>581</v>
      </c>
      <c r="S67" s="20">
        <v>1</v>
      </c>
      <c r="T67" s="20">
        <v>8</v>
      </c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35.25" customHeight="1">
      <c r="A68" s="36">
        <v>65</v>
      </c>
      <c r="B68" s="29" t="s">
        <v>579</v>
      </c>
      <c r="C68" s="23" t="s">
        <v>580</v>
      </c>
      <c r="D68" s="19" t="s">
        <v>116</v>
      </c>
      <c r="E68" s="19">
        <v>3</v>
      </c>
      <c r="F68" s="17" t="str">
        <f t="shared" si="0"/>
        <v>HRF2009_QTN_D1_HK1_2223_19</v>
      </c>
      <c r="G68" s="60">
        <v>1</v>
      </c>
      <c r="H68" s="60">
        <v>40</v>
      </c>
      <c r="I68" s="60">
        <v>75</v>
      </c>
      <c r="J68" s="111"/>
      <c r="K68" s="20" t="s">
        <v>51</v>
      </c>
      <c r="L68" s="20">
        <v>3</v>
      </c>
      <c r="M68" s="20">
        <v>6</v>
      </c>
      <c r="N68" s="20">
        <v>8</v>
      </c>
      <c r="O68" s="20" t="s">
        <v>707</v>
      </c>
      <c r="P68" s="20"/>
      <c r="Q68" s="19"/>
      <c r="R68" s="19" t="s">
        <v>371</v>
      </c>
      <c r="S68" s="20">
        <v>1</v>
      </c>
      <c r="T68" s="20">
        <v>8</v>
      </c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35.25" customHeight="1">
      <c r="A69" s="36">
        <v>66</v>
      </c>
      <c r="B69" s="29" t="s">
        <v>579</v>
      </c>
      <c r="C69" s="23" t="s">
        <v>580</v>
      </c>
      <c r="D69" s="19" t="s">
        <v>116</v>
      </c>
      <c r="E69" s="19">
        <v>3</v>
      </c>
      <c r="F69" s="17" t="str">
        <f aca="true" t="shared" si="1" ref="F69:F119">C69&amp;"_"&amp;D69&amp;"_D1_HK1_2223_19"</f>
        <v>HRF2009_QTN_D1_HK1_2223_19</v>
      </c>
      <c r="G69" s="60">
        <v>1</v>
      </c>
      <c r="H69" s="60">
        <v>40</v>
      </c>
      <c r="I69" s="60">
        <v>75</v>
      </c>
      <c r="J69" s="111"/>
      <c r="K69" s="20" t="s">
        <v>51</v>
      </c>
      <c r="L69" s="20">
        <v>5</v>
      </c>
      <c r="M69" s="20">
        <v>6</v>
      </c>
      <c r="N69" s="20">
        <v>8</v>
      </c>
      <c r="O69" s="20" t="s">
        <v>713</v>
      </c>
      <c r="P69" s="20"/>
      <c r="Q69" s="19"/>
      <c r="R69" s="19" t="s">
        <v>371</v>
      </c>
      <c r="S69" s="20">
        <v>1</v>
      </c>
      <c r="T69" s="20">
        <v>8</v>
      </c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28.5" customHeight="1">
      <c r="A70" s="36">
        <v>67</v>
      </c>
      <c r="B70" s="29" t="s">
        <v>570</v>
      </c>
      <c r="C70" s="23" t="s">
        <v>571</v>
      </c>
      <c r="D70" s="19" t="s">
        <v>116</v>
      </c>
      <c r="E70" s="19">
        <v>2</v>
      </c>
      <c r="F70" s="17" t="str">
        <f t="shared" si="1"/>
        <v>HRF2015_QTN_D1_HK1_2223_19</v>
      </c>
      <c r="G70" s="60">
        <v>2</v>
      </c>
      <c r="H70" s="60">
        <v>40</v>
      </c>
      <c r="I70" s="60">
        <v>75</v>
      </c>
      <c r="J70" s="111"/>
      <c r="K70" s="20" t="s">
        <v>51</v>
      </c>
      <c r="L70" s="20">
        <v>3</v>
      </c>
      <c r="M70" s="20">
        <v>6</v>
      </c>
      <c r="N70" s="20">
        <v>9</v>
      </c>
      <c r="O70" s="20" t="s">
        <v>713</v>
      </c>
      <c r="P70" s="20"/>
      <c r="Q70" s="19"/>
      <c r="R70" s="19" t="s">
        <v>127</v>
      </c>
      <c r="S70" s="20">
        <v>1</v>
      </c>
      <c r="T70" s="20">
        <v>8</v>
      </c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28.5" customHeight="1">
      <c r="A71" s="36">
        <v>68</v>
      </c>
      <c r="B71" s="29" t="s">
        <v>572</v>
      </c>
      <c r="C71" s="23" t="s">
        <v>573</v>
      </c>
      <c r="D71" s="19" t="s">
        <v>116</v>
      </c>
      <c r="E71" s="19">
        <v>3</v>
      </c>
      <c r="F71" s="17" t="str">
        <f t="shared" si="1"/>
        <v>HRF2008_QTN_D1_HK1_2223_19</v>
      </c>
      <c r="G71" s="60">
        <v>2</v>
      </c>
      <c r="H71" s="60">
        <v>40</v>
      </c>
      <c r="I71" s="60">
        <v>75</v>
      </c>
      <c r="J71" s="111"/>
      <c r="K71" s="20" t="s">
        <v>51</v>
      </c>
      <c r="L71" s="20">
        <v>4</v>
      </c>
      <c r="M71" s="20">
        <v>6</v>
      </c>
      <c r="N71" s="20">
        <v>8</v>
      </c>
      <c r="O71" s="20" t="s">
        <v>705</v>
      </c>
      <c r="P71" s="20"/>
      <c r="Q71" s="19"/>
      <c r="R71" s="36" t="s">
        <v>141</v>
      </c>
      <c r="S71" s="20">
        <v>1</v>
      </c>
      <c r="T71" s="20">
        <v>8</v>
      </c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28.5" customHeight="1">
      <c r="A72" s="36">
        <v>69</v>
      </c>
      <c r="B72" s="29" t="s">
        <v>572</v>
      </c>
      <c r="C72" s="23" t="s">
        <v>573</v>
      </c>
      <c r="D72" s="19" t="s">
        <v>116</v>
      </c>
      <c r="E72" s="19">
        <v>3</v>
      </c>
      <c r="F72" s="17" t="str">
        <f t="shared" si="1"/>
        <v>HRF2008_QTN_D1_HK1_2223_19</v>
      </c>
      <c r="G72" s="60">
        <v>2</v>
      </c>
      <c r="H72" s="60">
        <v>40</v>
      </c>
      <c r="I72" s="60">
        <v>75</v>
      </c>
      <c r="J72" s="111"/>
      <c r="K72" s="20" t="s">
        <v>51</v>
      </c>
      <c r="L72" s="20">
        <v>6</v>
      </c>
      <c r="M72" s="20">
        <v>6</v>
      </c>
      <c r="N72" s="20">
        <v>8</v>
      </c>
      <c r="O72" s="20" t="s">
        <v>713</v>
      </c>
      <c r="P72" s="20"/>
      <c r="Q72" s="19"/>
      <c r="R72" s="36" t="s">
        <v>141</v>
      </c>
      <c r="S72" s="20">
        <v>1</v>
      </c>
      <c r="T72" s="20">
        <v>8</v>
      </c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28.5" customHeight="1">
      <c r="A73" s="36">
        <v>70</v>
      </c>
      <c r="B73" s="29" t="s">
        <v>574</v>
      </c>
      <c r="C73" s="23" t="s">
        <v>575</v>
      </c>
      <c r="D73" s="19" t="s">
        <v>116</v>
      </c>
      <c r="E73" s="19">
        <v>2</v>
      </c>
      <c r="F73" s="17" t="str">
        <f t="shared" si="1"/>
        <v>HRF2016_QTN_D1_HK1_2223_19</v>
      </c>
      <c r="G73" s="60">
        <v>2</v>
      </c>
      <c r="H73" s="60">
        <v>40</v>
      </c>
      <c r="I73" s="60">
        <v>75</v>
      </c>
      <c r="J73" s="111"/>
      <c r="K73" s="20" t="s">
        <v>51</v>
      </c>
      <c r="L73" s="20">
        <v>2</v>
      </c>
      <c r="M73" s="20">
        <v>6</v>
      </c>
      <c r="N73" s="20">
        <v>9</v>
      </c>
      <c r="O73" s="20" t="s">
        <v>715</v>
      </c>
      <c r="P73" s="20"/>
      <c r="Q73" s="19"/>
      <c r="R73" s="19" t="s">
        <v>125</v>
      </c>
      <c r="S73" s="20">
        <v>1</v>
      </c>
      <c r="T73" s="20">
        <v>8</v>
      </c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28.5" customHeight="1">
      <c r="A74" s="36">
        <v>71</v>
      </c>
      <c r="B74" s="29" t="s">
        <v>576</v>
      </c>
      <c r="C74" s="23" t="s">
        <v>135</v>
      </c>
      <c r="D74" s="19" t="s">
        <v>116</v>
      </c>
      <c r="E74" s="19">
        <v>2</v>
      </c>
      <c r="F74" s="17" t="str">
        <f t="shared" si="1"/>
        <v>HRF2027_QTN_D1_HK1_2223_19</v>
      </c>
      <c r="G74" s="60">
        <v>2</v>
      </c>
      <c r="H74" s="60">
        <v>40</v>
      </c>
      <c r="I74" s="60">
        <v>75</v>
      </c>
      <c r="J74" s="111"/>
      <c r="K74" s="20" t="s">
        <v>51</v>
      </c>
      <c r="L74" s="20">
        <v>4</v>
      </c>
      <c r="M74" s="20">
        <v>6</v>
      </c>
      <c r="N74" s="20">
        <v>9</v>
      </c>
      <c r="O74" s="20" t="s">
        <v>716</v>
      </c>
      <c r="P74" s="20"/>
      <c r="Q74" s="19"/>
      <c r="R74" s="19" t="s">
        <v>581</v>
      </c>
      <c r="S74" s="20">
        <v>1</v>
      </c>
      <c r="T74" s="20">
        <v>8</v>
      </c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25.5" customHeight="1">
      <c r="A75" s="36">
        <v>72</v>
      </c>
      <c r="B75" s="29" t="s">
        <v>579</v>
      </c>
      <c r="C75" s="23" t="s">
        <v>580</v>
      </c>
      <c r="D75" s="19" t="s">
        <v>116</v>
      </c>
      <c r="E75" s="19">
        <v>3</v>
      </c>
      <c r="F75" s="17" t="str">
        <f t="shared" si="1"/>
        <v>HRF2009_QTN_D1_HK1_2223_19</v>
      </c>
      <c r="G75" s="60">
        <v>2</v>
      </c>
      <c r="H75" s="60">
        <v>40</v>
      </c>
      <c r="I75" s="60">
        <v>75</v>
      </c>
      <c r="J75" s="111"/>
      <c r="K75" s="20" t="s">
        <v>50</v>
      </c>
      <c r="L75" s="20">
        <v>3</v>
      </c>
      <c r="M75" s="20">
        <v>1</v>
      </c>
      <c r="N75" s="20">
        <v>3</v>
      </c>
      <c r="O75" s="20" t="s">
        <v>690</v>
      </c>
      <c r="P75" s="20">
        <v>8</v>
      </c>
      <c r="Q75" s="19">
        <f>VLOOKUP(P75,'[1]Thue 75 tK'!B$4:E$18,4,0)</f>
        <v>2901202107</v>
      </c>
      <c r="R75" s="19" t="s">
        <v>586</v>
      </c>
      <c r="S75" s="20">
        <v>1</v>
      </c>
      <c r="T75" s="20">
        <v>8</v>
      </c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25.5" customHeight="1">
      <c r="A76" s="36">
        <v>73</v>
      </c>
      <c r="B76" s="29" t="s">
        <v>579</v>
      </c>
      <c r="C76" s="23" t="s">
        <v>580</v>
      </c>
      <c r="D76" s="19" t="s">
        <v>116</v>
      </c>
      <c r="E76" s="19">
        <v>3</v>
      </c>
      <c r="F76" s="17" t="str">
        <f t="shared" si="1"/>
        <v>HRF2009_QTN_D1_HK1_2223_19</v>
      </c>
      <c r="G76" s="60">
        <v>2</v>
      </c>
      <c r="H76" s="60">
        <v>40</v>
      </c>
      <c r="I76" s="60">
        <v>75</v>
      </c>
      <c r="J76" s="111"/>
      <c r="K76" s="20" t="s">
        <v>50</v>
      </c>
      <c r="L76" s="20">
        <v>5</v>
      </c>
      <c r="M76" s="20">
        <v>1</v>
      </c>
      <c r="N76" s="20">
        <v>3</v>
      </c>
      <c r="O76" s="20" t="s">
        <v>707</v>
      </c>
      <c r="P76" s="20"/>
      <c r="Q76" s="19"/>
      <c r="R76" s="19" t="s">
        <v>586</v>
      </c>
      <c r="S76" s="20">
        <v>1</v>
      </c>
      <c r="T76" s="20">
        <v>8</v>
      </c>
      <c r="V76" s="13"/>
      <c r="W76" s="13"/>
      <c r="X76" s="13"/>
      <c r="Y76" s="13"/>
      <c r="Z76" s="13"/>
      <c r="AA76" s="13"/>
      <c r="AB76" s="13"/>
      <c r="AC76" s="13"/>
      <c r="AD76" s="13"/>
    </row>
    <row r="77" spans="1:22" ht="26.25" customHeight="1">
      <c r="A77" s="36">
        <v>74</v>
      </c>
      <c r="B77" s="29" t="s">
        <v>577</v>
      </c>
      <c r="C77" s="23" t="s">
        <v>578</v>
      </c>
      <c r="D77" s="19" t="s">
        <v>116</v>
      </c>
      <c r="E77" s="19">
        <v>2</v>
      </c>
      <c r="F77" s="17" t="str">
        <f t="shared" si="1"/>
        <v>INC2009_QTN_D1_HK1_2223_19</v>
      </c>
      <c r="G77" s="60">
        <v>1</v>
      </c>
      <c r="H77" s="60">
        <v>20</v>
      </c>
      <c r="I77" s="60">
        <v>45</v>
      </c>
      <c r="J77" s="111"/>
      <c r="K77" s="20" t="s">
        <v>50</v>
      </c>
      <c r="L77" s="20">
        <v>2</v>
      </c>
      <c r="M77" s="20">
        <v>2</v>
      </c>
      <c r="N77" s="20">
        <v>5</v>
      </c>
      <c r="O77" s="20" t="s">
        <v>583</v>
      </c>
      <c r="P77" s="20"/>
      <c r="Q77" s="19"/>
      <c r="R77" s="19" t="s">
        <v>582</v>
      </c>
      <c r="S77" s="20">
        <v>1</v>
      </c>
      <c r="T77" s="20">
        <v>8</v>
      </c>
      <c r="V77" s="13"/>
    </row>
    <row r="78" spans="1:22" ht="26.25" customHeight="1">
      <c r="A78" s="36">
        <v>75</v>
      </c>
      <c r="B78" s="29" t="s">
        <v>577</v>
      </c>
      <c r="C78" s="23" t="s">
        <v>578</v>
      </c>
      <c r="D78" s="19" t="s">
        <v>116</v>
      </c>
      <c r="E78" s="19">
        <v>2</v>
      </c>
      <c r="F78" s="17" t="str">
        <f t="shared" si="1"/>
        <v>INC2009_QTN_D1_HK1_2223_19</v>
      </c>
      <c r="G78" s="60">
        <v>1</v>
      </c>
      <c r="H78" s="60">
        <v>20</v>
      </c>
      <c r="I78" s="60">
        <v>45</v>
      </c>
      <c r="J78" s="111"/>
      <c r="K78" s="20" t="s">
        <v>50</v>
      </c>
      <c r="L78" s="20">
        <v>4</v>
      </c>
      <c r="M78" s="20">
        <v>2</v>
      </c>
      <c r="N78" s="20">
        <v>5</v>
      </c>
      <c r="O78" s="20" t="s">
        <v>583</v>
      </c>
      <c r="P78" s="20"/>
      <c r="Q78" s="19"/>
      <c r="R78" s="19" t="s">
        <v>582</v>
      </c>
      <c r="S78" s="20">
        <v>1</v>
      </c>
      <c r="T78" s="20">
        <v>8</v>
      </c>
      <c r="V78" s="13"/>
    </row>
    <row r="79" spans="1:22" ht="26.25" customHeight="1">
      <c r="A79" s="36">
        <v>76</v>
      </c>
      <c r="B79" s="29" t="s">
        <v>577</v>
      </c>
      <c r="C79" s="23" t="s">
        <v>578</v>
      </c>
      <c r="D79" s="19" t="s">
        <v>116</v>
      </c>
      <c r="E79" s="19">
        <v>2</v>
      </c>
      <c r="F79" s="17" t="str">
        <f t="shared" si="1"/>
        <v>INC2009_QTN_D1_HK1_2223_19</v>
      </c>
      <c r="G79" s="60">
        <v>2</v>
      </c>
      <c r="H79" s="60">
        <v>20</v>
      </c>
      <c r="I79" s="60">
        <v>45</v>
      </c>
      <c r="J79" s="111"/>
      <c r="K79" s="20" t="s">
        <v>50</v>
      </c>
      <c r="L79" s="20">
        <v>3</v>
      </c>
      <c r="M79" s="20">
        <v>2</v>
      </c>
      <c r="N79" s="20">
        <v>5</v>
      </c>
      <c r="O79" s="20" t="s">
        <v>583</v>
      </c>
      <c r="P79" s="20"/>
      <c r="Q79" s="19"/>
      <c r="R79" s="19" t="s">
        <v>582</v>
      </c>
      <c r="S79" s="20">
        <v>1</v>
      </c>
      <c r="T79" s="20">
        <v>8</v>
      </c>
      <c r="V79" s="13"/>
    </row>
    <row r="80" spans="1:22" ht="26.25" customHeight="1">
      <c r="A80" s="36">
        <v>77</v>
      </c>
      <c r="B80" s="29" t="s">
        <v>577</v>
      </c>
      <c r="C80" s="23" t="s">
        <v>578</v>
      </c>
      <c r="D80" s="19" t="s">
        <v>116</v>
      </c>
      <c r="E80" s="19">
        <v>2</v>
      </c>
      <c r="F80" s="17" t="str">
        <f t="shared" si="1"/>
        <v>INC2009_QTN_D1_HK1_2223_19</v>
      </c>
      <c r="G80" s="60">
        <v>2</v>
      </c>
      <c r="H80" s="60">
        <v>20</v>
      </c>
      <c r="I80" s="60">
        <v>45</v>
      </c>
      <c r="J80" s="111"/>
      <c r="K80" s="20" t="s">
        <v>50</v>
      </c>
      <c r="L80" s="20">
        <v>5</v>
      </c>
      <c r="M80" s="20">
        <v>2</v>
      </c>
      <c r="N80" s="20">
        <v>5</v>
      </c>
      <c r="O80" s="20" t="s">
        <v>583</v>
      </c>
      <c r="P80" s="20"/>
      <c r="Q80" s="19"/>
      <c r="R80" s="19" t="s">
        <v>582</v>
      </c>
      <c r="S80" s="20">
        <v>1</v>
      </c>
      <c r="T80" s="20">
        <v>8</v>
      </c>
      <c r="V80" s="13"/>
    </row>
    <row r="81" spans="1:22" ht="26.25" customHeight="1">
      <c r="A81" s="36">
        <v>78</v>
      </c>
      <c r="B81" s="29" t="s">
        <v>577</v>
      </c>
      <c r="C81" s="23" t="s">
        <v>578</v>
      </c>
      <c r="D81" s="19" t="s">
        <v>116</v>
      </c>
      <c r="E81" s="19">
        <v>2</v>
      </c>
      <c r="F81" s="17" t="str">
        <f t="shared" si="1"/>
        <v>INC2009_QTN_D1_HK1_2223_19</v>
      </c>
      <c r="G81" s="60">
        <v>3</v>
      </c>
      <c r="H81" s="60">
        <v>20</v>
      </c>
      <c r="I81" s="60">
        <v>45</v>
      </c>
      <c r="J81" s="111"/>
      <c r="K81" s="20" t="s">
        <v>50</v>
      </c>
      <c r="L81" s="20">
        <v>2</v>
      </c>
      <c r="M81" s="20">
        <v>2</v>
      </c>
      <c r="N81" s="20">
        <v>5</v>
      </c>
      <c r="O81" s="20" t="s">
        <v>585</v>
      </c>
      <c r="P81" s="20"/>
      <c r="Q81" s="19"/>
      <c r="R81" s="19" t="s">
        <v>584</v>
      </c>
      <c r="S81" s="20">
        <v>1</v>
      </c>
      <c r="T81" s="20">
        <v>8</v>
      </c>
      <c r="V81" s="27"/>
    </row>
    <row r="82" spans="1:20" ht="26.25" customHeight="1">
      <c r="A82" s="36">
        <v>79</v>
      </c>
      <c r="B82" s="29" t="s">
        <v>577</v>
      </c>
      <c r="C82" s="23" t="s">
        <v>578</v>
      </c>
      <c r="D82" s="19" t="s">
        <v>116</v>
      </c>
      <c r="E82" s="19">
        <v>2</v>
      </c>
      <c r="F82" s="17" t="str">
        <f t="shared" si="1"/>
        <v>INC2009_QTN_D1_HK1_2223_19</v>
      </c>
      <c r="G82" s="60">
        <v>3</v>
      </c>
      <c r="H82" s="60">
        <v>20</v>
      </c>
      <c r="I82" s="60">
        <v>45</v>
      </c>
      <c r="J82" s="111"/>
      <c r="K82" s="20" t="s">
        <v>50</v>
      </c>
      <c r="L82" s="20">
        <v>4</v>
      </c>
      <c r="M82" s="20">
        <v>2</v>
      </c>
      <c r="N82" s="20">
        <v>5</v>
      </c>
      <c r="O82" s="20" t="s">
        <v>585</v>
      </c>
      <c r="P82" s="20"/>
      <c r="Q82" s="19"/>
      <c r="R82" s="19" t="s">
        <v>584</v>
      </c>
      <c r="S82" s="20">
        <v>1</v>
      </c>
      <c r="T82" s="20">
        <v>8</v>
      </c>
    </row>
    <row r="83" spans="1:20" ht="26.25" customHeight="1">
      <c r="A83" s="36">
        <v>80</v>
      </c>
      <c r="B83" s="29" t="s">
        <v>577</v>
      </c>
      <c r="C83" s="23" t="s">
        <v>578</v>
      </c>
      <c r="D83" s="19" t="s">
        <v>116</v>
      </c>
      <c r="E83" s="19">
        <v>2</v>
      </c>
      <c r="F83" s="17" t="str">
        <f t="shared" si="1"/>
        <v>INC2009_QTN_D1_HK1_2223_19</v>
      </c>
      <c r="G83" s="60">
        <v>4</v>
      </c>
      <c r="H83" s="60">
        <v>20</v>
      </c>
      <c r="I83" s="60">
        <v>45</v>
      </c>
      <c r="J83" s="111"/>
      <c r="K83" s="20" t="s">
        <v>50</v>
      </c>
      <c r="L83" s="20">
        <v>3</v>
      </c>
      <c r="M83" s="20">
        <v>2</v>
      </c>
      <c r="N83" s="20">
        <v>5</v>
      </c>
      <c r="O83" s="20" t="s">
        <v>585</v>
      </c>
      <c r="P83" s="20"/>
      <c r="Q83" s="19"/>
      <c r="R83" s="19" t="s">
        <v>584</v>
      </c>
      <c r="S83" s="20">
        <v>1</v>
      </c>
      <c r="T83" s="20">
        <v>8</v>
      </c>
    </row>
    <row r="84" spans="1:20" ht="26.25" customHeight="1">
      <c r="A84" s="36">
        <v>81</v>
      </c>
      <c r="B84" s="29" t="s">
        <v>577</v>
      </c>
      <c r="C84" s="23" t="s">
        <v>578</v>
      </c>
      <c r="D84" s="19" t="s">
        <v>116</v>
      </c>
      <c r="E84" s="19">
        <v>2</v>
      </c>
      <c r="F84" s="17" t="str">
        <f t="shared" si="1"/>
        <v>INC2009_QTN_D1_HK1_2223_19</v>
      </c>
      <c r="G84" s="60">
        <v>4</v>
      </c>
      <c r="H84" s="60">
        <v>20</v>
      </c>
      <c r="I84" s="60">
        <v>45</v>
      </c>
      <c r="J84" s="111"/>
      <c r="K84" s="20" t="s">
        <v>50</v>
      </c>
      <c r="L84" s="20">
        <v>5</v>
      </c>
      <c r="M84" s="20">
        <v>2</v>
      </c>
      <c r="N84" s="20">
        <v>5</v>
      </c>
      <c r="O84" s="20" t="s">
        <v>585</v>
      </c>
      <c r="P84" s="20"/>
      <c r="Q84" s="19"/>
      <c r="R84" s="19" t="s">
        <v>584</v>
      </c>
      <c r="S84" s="20">
        <v>1</v>
      </c>
      <c r="T84" s="20">
        <v>8</v>
      </c>
    </row>
    <row r="85" spans="1:20" ht="26.25" customHeight="1">
      <c r="A85" s="36">
        <v>82</v>
      </c>
      <c r="B85" s="29" t="s">
        <v>577</v>
      </c>
      <c r="C85" s="23" t="s">
        <v>578</v>
      </c>
      <c r="D85" s="19" t="s">
        <v>116</v>
      </c>
      <c r="E85" s="19">
        <v>2</v>
      </c>
      <c r="F85" s="17" t="str">
        <f t="shared" si="1"/>
        <v>INC2009_QTN_D1_HK1_2223_19</v>
      </c>
      <c r="G85" s="60">
        <v>5</v>
      </c>
      <c r="H85" s="60">
        <v>20</v>
      </c>
      <c r="I85" s="60">
        <v>45</v>
      </c>
      <c r="J85" s="111"/>
      <c r="K85" s="20" t="s">
        <v>51</v>
      </c>
      <c r="L85" s="20">
        <v>4</v>
      </c>
      <c r="M85" s="20">
        <v>6</v>
      </c>
      <c r="N85" s="20">
        <v>9</v>
      </c>
      <c r="O85" s="20" t="s">
        <v>583</v>
      </c>
      <c r="P85" s="20"/>
      <c r="Q85" s="19"/>
      <c r="R85" s="19" t="s">
        <v>582</v>
      </c>
      <c r="S85" s="20">
        <v>1</v>
      </c>
      <c r="T85" s="20">
        <v>8</v>
      </c>
    </row>
    <row r="86" spans="1:20" ht="26.25" customHeight="1">
      <c r="A86" s="36">
        <v>83</v>
      </c>
      <c r="B86" s="29" t="s">
        <v>577</v>
      </c>
      <c r="C86" s="23" t="s">
        <v>578</v>
      </c>
      <c r="D86" s="19" t="s">
        <v>116</v>
      </c>
      <c r="E86" s="19">
        <v>2</v>
      </c>
      <c r="F86" s="17" t="str">
        <f t="shared" si="1"/>
        <v>INC2009_QTN_D1_HK1_2223_19</v>
      </c>
      <c r="G86" s="60">
        <v>5</v>
      </c>
      <c r="H86" s="60">
        <v>20</v>
      </c>
      <c r="I86" s="60">
        <v>45</v>
      </c>
      <c r="J86" s="111"/>
      <c r="K86" s="20" t="s">
        <v>51</v>
      </c>
      <c r="L86" s="20">
        <v>6</v>
      </c>
      <c r="M86" s="20">
        <v>6</v>
      </c>
      <c r="N86" s="20">
        <v>9</v>
      </c>
      <c r="O86" s="20" t="s">
        <v>583</v>
      </c>
      <c r="P86" s="20"/>
      <c r="Q86" s="19"/>
      <c r="R86" s="19" t="s">
        <v>582</v>
      </c>
      <c r="S86" s="20">
        <v>1</v>
      </c>
      <c r="T86" s="20">
        <v>8</v>
      </c>
    </row>
    <row r="87" spans="1:20" ht="26.25" customHeight="1">
      <c r="A87" s="36">
        <v>84</v>
      </c>
      <c r="B87" s="29" t="s">
        <v>577</v>
      </c>
      <c r="C87" s="23" t="s">
        <v>578</v>
      </c>
      <c r="D87" s="19" t="s">
        <v>116</v>
      </c>
      <c r="E87" s="19">
        <v>2</v>
      </c>
      <c r="F87" s="17" t="str">
        <f t="shared" si="1"/>
        <v>INC2009_QTN_D1_HK1_2223_19</v>
      </c>
      <c r="G87" s="60">
        <v>6</v>
      </c>
      <c r="H87" s="60">
        <v>20</v>
      </c>
      <c r="I87" s="60">
        <v>45</v>
      </c>
      <c r="J87" s="111"/>
      <c r="K87" s="20" t="s">
        <v>51</v>
      </c>
      <c r="L87" s="20">
        <v>4</v>
      </c>
      <c r="M87" s="20">
        <v>6</v>
      </c>
      <c r="N87" s="20">
        <v>9</v>
      </c>
      <c r="O87" s="20" t="s">
        <v>585</v>
      </c>
      <c r="P87" s="20"/>
      <c r="Q87" s="19"/>
      <c r="R87" s="19" t="s">
        <v>584</v>
      </c>
      <c r="S87" s="20">
        <v>1</v>
      </c>
      <c r="T87" s="20">
        <v>8</v>
      </c>
    </row>
    <row r="88" spans="1:20" ht="26.25" customHeight="1">
      <c r="A88" s="36">
        <v>85</v>
      </c>
      <c r="B88" s="29" t="s">
        <v>577</v>
      </c>
      <c r="C88" s="23" t="s">
        <v>578</v>
      </c>
      <c r="D88" s="19" t="s">
        <v>116</v>
      </c>
      <c r="E88" s="19">
        <v>2</v>
      </c>
      <c r="F88" s="17" t="str">
        <f t="shared" si="1"/>
        <v>INC2009_QTN_D1_HK1_2223_19</v>
      </c>
      <c r="G88" s="60">
        <v>6</v>
      </c>
      <c r="H88" s="60">
        <v>20</v>
      </c>
      <c r="I88" s="60">
        <v>45</v>
      </c>
      <c r="J88" s="111"/>
      <c r="K88" s="20" t="s">
        <v>51</v>
      </c>
      <c r="L88" s="20">
        <v>6</v>
      </c>
      <c r="M88" s="20">
        <v>6</v>
      </c>
      <c r="N88" s="20">
        <v>9</v>
      </c>
      <c r="O88" s="20" t="s">
        <v>585</v>
      </c>
      <c r="P88" s="20"/>
      <c r="Q88" s="19"/>
      <c r="R88" s="19" t="s">
        <v>584</v>
      </c>
      <c r="S88" s="20">
        <v>1</v>
      </c>
      <c r="T88" s="20">
        <v>8</v>
      </c>
    </row>
    <row r="89" spans="1:20" ht="26.25" customHeight="1">
      <c r="A89" s="36">
        <v>86</v>
      </c>
      <c r="B89" s="29" t="s">
        <v>733</v>
      </c>
      <c r="C89" s="23" t="s">
        <v>135</v>
      </c>
      <c r="D89" s="19" t="s">
        <v>116</v>
      </c>
      <c r="E89" s="19">
        <v>3</v>
      </c>
      <c r="F89" s="17" t="str">
        <f t="shared" si="1"/>
        <v>HRF2027_QTN_D1_HK1_2223_19</v>
      </c>
      <c r="G89" s="60">
        <v>1</v>
      </c>
      <c r="H89" s="60">
        <v>20</v>
      </c>
      <c r="I89" s="60">
        <v>80</v>
      </c>
      <c r="J89" s="111"/>
      <c r="K89" s="20" t="s">
        <v>51</v>
      </c>
      <c r="L89" s="20">
        <v>3</v>
      </c>
      <c r="M89" s="20">
        <v>6</v>
      </c>
      <c r="N89" s="20">
        <v>8</v>
      </c>
      <c r="O89" s="20" t="s">
        <v>721</v>
      </c>
      <c r="P89" s="20"/>
      <c r="Q89" s="19"/>
      <c r="R89" s="19" t="s">
        <v>581</v>
      </c>
      <c r="S89" s="20">
        <v>1</v>
      </c>
      <c r="T89" s="20">
        <v>8</v>
      </c>
    </row>
    <row r="90" spans="1:20" ht="26.25" customHeight="1">
      <c r="A90" s="36">
        <v>87</v>
      </c>
      <c r="B90" s="29" t="s">
        <v>733</v>
      </c>
      <c r="C90" s="23" t="s">
        <v>135</v>
      </c>
      <c r="D90" s="19" t="s">
        <v>116</v>
      </c>
      <c r="E90" s="19">
        <v>3</v>
      </c>
      <c r="F90" s="17" t="str">
        <f t="shared" si="1"/>
        <v>HRF2027_QTN_D1_HK1_2223_19</v>
      </c>
      <c r="G90" s="60">
        <v>1</v>
      </c>
      <c r="H90" s="60">
        <v>20</v>
      </c>
      <c r="I90" s="60">
        <v>80</v>
      </c>
      <c r="J90" s="111"/>
      <c r="K90" s="20" t="s">
        <v>51</v>
      </c>
      <c r="L90" s="20">
        <v>5</v>
      </c>
      <c r="M90" s="20">
        <v>6</v>
      </c>
      <c r="N90" s="20">
        <v>8</v>
      </c>
      <c r="O90" s="20" t="s">
        <v>721</v>
      </c>
      <c r="P90" s="20"/>
      <c r="Q90" s="19"/>
      <c r="R90" s="19" t="s">
        <v>581</v>
      </c>
      <c r="S90" s="20">
        <v>1</v>
      </c>
      <c r="T90" s="20">
        <v>8</v>
      </c>
    </row>
    <row r="91" spans="1:20" ht="26.25" customHeight="1">
      <c r="A91" s="36">
        <v>88</v>
      </c>
      <c r="B91" s="29" t="s">
        <v>734</v>
      </c>
      <c r="C91" s="23" t="s">
        <v>735</v>
      </c>
      <c r="D91" s="19" t="s">
        <v>116</v>
      </c>
      <c r="E91" s="19">
        <v>2</v>
      </c>
      <c r="F91" s="17" t="str">
        <f t="shared" si="1"/>
        <v>SLF2004_QTN_D1_HK1_2223_19</v>
      </c>
      <c r="G91" s="60">
        <v>1</v>
      </c>
      <c r="H91" s="60">
        <v>30</v>
      </c>
      <c r="I91" s="60">
        <v>80</v>
      </c>
      <c r="J91" s="112"/>
      <c r="K91" s="20" t="s">
        <v>50</v>
      </c>
      <c r="L91" s="20">
        <v>7</v>
      </c>
      <c r="M91" s="20">
        <v>1</v>
      </c>
      <c r="N91" s="20">
        <v>4</v>
      </c>
      <c r="O91" s="20" t="s">
        <v>689</v>
      </c>
      <c r="P91" s="20">
        <v>15</v>
      </c>
      <c r="Q91" s="19">
        <f>VLOOKUP(P91,'[1]Thue 75 tK'!B$4:E$18,4,0)</f>
        <v>2901202114</v>
      </c>
      <c r="R91" s="19" t="s">
        <v>130</v>
      </c>
      <c r="S91" s="20">
        <v>1</v>
      </c>
      <c r="T91" s="20">
        <v>8</v>
      </c>
    </row>
    <row r="92" spans="1:20" ht="26.25" customHeight="1">
      <c r="A92" s="36">
        <v>89</v>
      </c>
      <c r="B92" s="21" t="s">
        <v>587</v>
      </c>
      <c r="C92" s="19" t="s">
        <v>588</v>
      </c>
      <c r="D92" s="19" t="s">
        <v>148</v>
      </c>
      <c r="E92" s="19">
        <v>3</v>
      </c>
      <c r="F92" s="17" t="str">
        <f t="shared" si="1"/>
        <v>ARF2021_QTV_D1_HK1_2223_19</v>
      </c>
      <c r="G92" s="54">
        <v>1</v>
      </c>
      <c r="H92" s="54">
        <v>40</v>
      </c>
      <c r="I92" s="54">
        <v>83</v>
      </c>
      <c r="J92" s="110">
        <v>8</v>
      </c>
      <c r="K92" s="20" t="s">
        <v>51</v>
      </c>
      <c r="L92" s="20">
        <v>2</v>
      </c>
      <c r="M92" s="20">
        <v>6</v>
      </c>
      <c r="N92" s="20">
        <v>8</v>
      </c>
      <c r="O92" s="20" t="s">
        <v>713</v>
      </c>
      <c r="P92" s="20"/>
      <c r="Q92" s="19"/>
      <c r="R92" s="19" t="s">
        <v>598</v>
      </c>
      <c r="S92" s="20">
        <v>1</v>
      </c>
      <c r="T92" s="20">
        <v>8</v>
      </c>
    </row>
    <row r="93" spans="1:20" ht="26.25" customHeight="1">
      <c r="A93" s="36">
        <v>90</v>
      </c>
      <c r="B93" s="21" t="s">
        <v>587</v>
      </c>
      <c r="C93" s="19" t="s">
        <v>588</v>
      </c>
      <c r="D93" s="19" t="s">
        <v>148</v>
      </c>
      <c r="E93" s="19">
        <v>3</v>
      </c>
      <c r="F93" s="17" t="str">
        <f t="shared" si="1"/>
        <v>ARF2021_QTV_D1_HK1_2223_19</v>
      </c>
      <c r="G93" s="54">
        <v>1</v>
      </c>
      <c r="H93" s="54">
        <v>40</v>
      </c>
      <c r="I93" s="54">
        <v>83</v>
      </c>
      <c r="J93" s="111"/>
      <c r="K93" s="20" t="s">
        <v>51</v>
      </c>
      <c r="L93" s="20">
        <v>4</v>
      </c>
      <c r="M93" s="20">
        <v>6</v>
      </c>
      <c r="N93" s="20">
        <v>8</v>
      </c>
      <c r="O93" s="20" t="s">
        <v>714</v>
      </c>
      <c r="P93" s="20"/>
      <c r="Q93" s="19"/>
      <c r="R93" s="19" t="s">
        <v>598</v>
      </c>
      <c r="S93" s="20">
        <v>1</v>
      </c>
      <c r="T93" s="20">
        <v>8</v>
      </c>
    </row>
    <row r="94" spans="1:20" ht="26.25" customHeight="1">
      <c r="A94" s="36">
        <v>91</v>
      </c>
      <c r="B94" s="21" t="s">
        <v>589</v>
      </c>
      <c r="C94" s="19" t="s">
        <v>590</v>
      </c>
      <c r="D94" s="19" t="s">
        <v>148</v>
      </c>
      <c r="E94" s="19">
        <v>2</v>
      </c>
      <c r="F94" s="17" t="str">
        <f t="shared" si="1"/>
        <v>OMF2021_QTV_D1_HK1_2223_19</v>
      </c>
      <c r="G94" s="54">
        <v>1</v>
      </c>
      <c r="H94" s="54">
        <v>40</v>
      </c>
      <c r="I94" s="54">
        <v>83</v>
      </c>
      <c r="J94" s="111"/>
      <c r="K94" s="20" t="s">
        <v>51</v>
      </c>
      <c r="L94" s="20">
        <v>6</v>
      </c>
      <c r="M94" s="20">
        <v>6</v>
      </c>
      <c r="N94" s="20">
        <v>9</v>
      </c>
      <c r="O94" s="20" t="s">
        <v>714</v>
      </c>
      <c r="P94" s="20"/>
      <c r="Q94" s="19"/>
      <c r="R94" s="19" t="s">
        <v>600</v>
      </c>
      <c r="S94" s="20">
        <v>1</v>
      </c>
      <c r="T94" s="20">
        <v>8</v>
      </c>
    </row>
    <row r="95" spans="1:20" ht="26.25" customHeight="1">
      <c r="A95" s="36">
        <v>92</v>
      </c>
      <c r="B95" s="21" t="s">
        <v>591</v>
      </c>
      <c r="C95" s="19" t="s">
        <v>739</v>
      </c>
      <c r="D95" s="19" t="s">
        <v>148</v>
      </c>
      <c r="E95" s="19">
        <v>2</v>
      </c>
      <c r="F95" s="17" t="str">
        <f t="shared" si="1"/>
        <v>OMF2025_QTV_D1_HK1_2223_19</v>
      </c>
      <c r="G95" s="54">
        <v>1</v>
      </c>
      <c r="H95" s="54">
        <v>40</v>
      </c>
      <c r="I95" s="54">
        <v>83</v>
      </c>
      <c r="J95" s="111"/>
      <c r="K95" s="20" t="s">
        <v>51</v>
      </c>
      <c r="L95" s="20">
        <v>5</v>
      </c>
      <c r="M95" s="20">
        <v>6</v>
      </c>
      <c r="N95" s="20">
        <v>9</v>
      </c>
      <c r="O95" s="20" t="s">
        <v>714</v>
      </c>
      <c r="P95" s="20"/>
      <c r="Q95" s="19"/>
      <c r="R95" s="19" t="s">
        <v>369</v>
      </c>
      <c r="S95" s="20">
        <v>1</v>
      </c>
      <c r="T95" s="20">
        <v>8</v>
      </c>
    </row>
    <row r="96" spans="1:20" ht="26.25" customHeight="1">
      <c r="A96" s="36">
        <v>93</v>
      </c>
      <c r="B96" s="21" t="s">
        <v>592</v>
      </c>
      <c r="C96" s="22" t="s">
        <v>593</v>
      </c>
      <c r="D96" s="19" t="s">
        <v>148</v>
      </c>
      <c r="E96" s="36">
        <v>2</v>
      </c>
      <c r="F96" s="17" t="str">
        <f t="shared" si="1"/>
        <v>SLF2030_QTV_D1_HK1_2223_19</v>
      </c>
      <c r="G96" s="54">
        <v>1</v>
      </c>
      <c r="H96" s="54">
        <v>40</v>
      </c>
      <c r="I96" s="54">
        <v>83</v>
      </c>
      <c r="J96" s="111"/>
      <c r="K96" s="20" t="s">
        <v>51</v>
      </c>
      <c r="L96" s="20">
        <v>3</v>
      </c>
      <c r="M96" s="20">
        <v>6</v>
      </c>
      <c r="N96" s="20">
        <v>9</v>
      </c>
      <c r="O96" s="20" t="s">
        <v>715</v>
      </c>
      <c r="P96" s="20"/>
      <c r="Q96" s="19"/>
      <c r="R96" s="19" t="s">
        <v>191</v>
      </c>
      <c r="S96" s="20">
        <v>1</v>
      </c>
      <c r="T96" s="20">
        <v>8</v>
      </c>
    </row>
    <row r="97" spans="1:20" ht="32.25" customHeight="1">
      <c r="A97" s="36">
        <v>94</v>
      </c>
      <c r="B97" s="21" t="s">
        <v>594</v>
      </c>
      <c r="C97" s="22" t="s">
        <v>595</v>
      </c>
      <c r="D97" s="19" t="s">
        <v>148</v>
      </c>
      <c r="E97" s="36">
        <v>2</v>
      </c>
      <c r="F97" s="17" t="str">
        <f t="shared" si="1"/>
        <v>OMF2023_QTV_D1_HK1_2223_19</v>
      </c>
      <c r="G97" s="54">
        <v>1</v>
      </c>
      <c r="H97" s="54">
        <v>40</v>
      </c>
      <c r="I97" s="54">
        <v>83</v>
      </c>
      <c r="J97" s="111"/>
      <c r="K97" s="20" t="s">
        <v>50</v>
      </c>
      <c r="L97" s="20">
        <v>2</v>
      </c>
      <c r="M97" s="20">
        <v>1</v>
      </c>
      <c r="N97" s="20">
        <v>4</v>
      </c>
      <c r="O97" s="20" t="s">
        <v>714</v>
      </c>
      <c r="P97" s="20"/>
      <c r="Q97" s="19"/>
      <c r="R97" s="19" t="s">
        <v>145</v>
      </c>
      <c r="S97" s="20">
        <v>1</v>
      </c>
      <c r="T97" s="20">
        <v>8</v>
      </c>
    </row>
    <row r="98" spans="1:20" ht="33" customHeight="1">
      <c r="A98" s="36">
        <v>95</v>
      </c>
      <c r="B98" s="21" t="s">
        <v>596</v>
      </c>
      <c r="C98" s="22" t="s">
        <v>597</v>
      </c>
      <c r="D98" s="19" t="s">
        <v>148</v>
      </c>
      <c r="E98" s="36">
        <v>3</v>
      </c>
      <c r="F98" s="17" t="str">
        <f t="shared" si="1"/>
        <v>OMF2014_QTV_D1_HK1_2223_19</v>
      </c>
      <c r="G98" s="54">
        <v>1</v>
      </c>
      <c r="H98" s="54">
        <v>40</v>
      </c>
      <c r="I98" s="54">
        <v>83</v>
      </c>
      <c r="J98" s="111"/>
      <c r="K98" s="20" t="s">
        <v>50</v>
      </c>
      <c r="L98" s="20">
        <v>3</v>
      </c>
      <c r="M98" s="20">
        <v>1</v>
      </c>
      <c r="N98" s="20">
        <v>3</v>
      </c>
      <c r="O98" s="20" t="s">
        <v>714</v>
      </c>
      <c r="P98" s="20"/>
      <c r="Q98" s="19"/>
      <c r="R98" s="19" t="s">
        <v>603</v>
      </c>
      <c r="S98" s="20">
        <v>1</v>
      </c>
      <c r="T98" s="20">
        <v>8</v>
      </c>
    </row>
    <row r="99" spans="1:20" ht="33" customHeight="1">
      <c r="A99" s="36">
        <v>96</v>
      </c>
      <c r="B99" s="21" t="s">
        <v>596</v>
      </c>
      <c r="C99" s="22" t="s">
        <v>597</v>
      </c>
      <c r="D99" s="19" t="s">
        <v>148</v>
      </c>
      <c r="E99" s="36">
        <v>3</v>
      </c>
      <c r="F99" s="17" t="str">
        <f t="shared" si="1"/>
        <v>OMF2014_QTV_D1_HK1_2223_19</v>
      </c>
      <c r="G99" s="54">
        <v>1</v>
      </c>
      <c r="H99" s="54">
        <v>40</v>
      </c>
      <c r="I99" s="54">
        <v>83</v>
      </c>
      <c r="J99" s="112"/>
      <c r="K99" s="20" t="s">
        <v>50</v>
      </c>
      <c r="L99" s="20">
        <v>5</v>
      </c>
      <c r="M99" s="20">
        <v>1</v>
      </c>
      <c r="N99" s="20">
        <v>3</v>
      </c>
      <c r="O99" s="20" t="s">
        <v>713</v>
      </c>
      <c r="P99" s="20"/>
      <c r="Q99" s="19"/>
      <c r="R99" s="19" t="s">
        <v>603</v>
      </c>
      <c r="S99" s="20">
        <v>1</v>
      </c>
      <c r="T99" s="20">
        <v>8</v>
      </c>
    </row>
    <row r="100" spans="1:20" ht="26.25" customHeight="1">
      <c r="A100" s="36">
        <v>97</v>
      </c>
      <c r="B100" s="21" t="s">
        <v>604</v>
      </c>
      <c r="C100" s="19" t="s">
        <v>605</v>
      </c>
      <c r="D100" s="19" t="s">
        <v>211</v>
      </c>
      <c r="E100" s="36">
        <v>3</v>
      </c>
      <c r="F100" s="17" t="str">
        <f t="shared" si="1"/>
        <v>AOF2009_XDĐ_D1_HK1_2223_19</v>
      </c>
      <c r="G100" s="60">
        <v>1</v>
      </c>
      <c r="H100" s="60">
        <v>30</v>
      </c>
      <c r="I100" s="60">
        <v>60</v>
      </c>
      <c r="J100" s="110">
        <v>10</v>
      </c>
      <c r="K100" s="20" t="s">
        <v>51</v>
      </c>
      <c r="L100" s="20">
        <v>2</v>
      </c>
      <c r="M100" s="20">
        <v>6</v>
      </c>
      <c r="N100" s="20">
        <v>8</v>
      </c>
      <c r="O100" s="20" t="s">
        <v>718</v>
      </c>
      <c r="P100" s="20"/>
      <c r="Q100" s="19"/>
      <c r="R100" s="19" t="s">
        <v>202</v>
      </c>
      <c r="S100" s="20">
        <v>1</v>
      </c>
      <c r="T100" s="20">
        <v>8</v>
      </c>
    </row>
    <row r="101" spans="1:20" ht="26.25" customHeight="1">
      <c r="A101" s="36">
        <v>98</v>
      </c>
      <c r="B101" s="21" t="s">
        <v>604</v>
      </c>
      <c r="C101" s="19" t="s">
        <v>605</v>
      </c>
      <c r="D101" s="19" t="s">
        <v>211</v>
      </c>
      <c r="E101" s="36">
        <v>3</v>
      </c>
      <c r="F101" s="17" t="str">
        <f t="shared" si="1"/>
        <v>AOF2009_XDĐ_D1_HK1_2223_19</v>
      </c>
      <c r="G101" s="60">
        <v>1</v>
      </c>
      <c r="H101" s="60">
        <v>30</v>
      </c>
      <c r="I101" s="60">
        <v>60</v>
      </c>
      <c r="J101" s="111"/>
      <c r="K101" s="20" t="s">
        <v>51</v>
      </c>
      <c r="L101" s="20">
        <v>4</v>
      </c>
      <c r="M101" s="20">
        <v>6</v>
      </c>
      <c r="N101" s="20">
        <v>8</v>
      </c>
      <c r="O101" s="20" t="s">
        <v>718</v>
      </c>
      <c r="P101" s="20"/>
      <c r="Q101" s="19"/>
      <c r="R101" s="19" t="s">
        <v>202</v>
      </c>
      <c r="S101" s="20">
        <v>1</v>
      </c>
      <c r="T101" s="20">
        <v>8</v>
      </c>
    </row>
    <row r="102" spans="1:20" ht="26.25" customHeight="1">
      <c r="A102" s="36">
        <v>99</v>
      </c>
      <c r="B102" s="21" t="s">
        <v>606</v>
      </c>
      <c r="C102" s="19" t="s">
        <v>607</v>
      </c>
      <c r="D102" s="19" t="s">
        <v>211</v>
      </c>
      <c r="E102" s="36">
        <v>2</v>
      </c>
      <c r="F102" s="17" t="str">
        <f t="shared" si="1"/>
        <v>SLF2002_XDĐ_D1_HK1_2223_19</v>
      </c>
      <c r="G102" s="60">
        <v>1</v>
      </c>
      <c r="H102" s="60">
        <v>30</v>
      </c>
      <c r="I102" s="60">
        <v>60</v>
      </c>
      <c r="J102" s="111"/>
      <c r="K102" s="20" t="s">
        <v>51</v>
      </c>
      <c r="L102" s="20">
        <v>3</v>
      </c>
      <c r="M102" s="20">
        <v>6</v>
      </c>
      <c r="N102" s="20">
        <v>9</v>
      </c>
      <c r="O102" s="20" t="s">
        <v>695</v>
      </c>
      <c r="P102" s="20"/>
      <c r="Q102" s="19"/>
      <c r="R102" s="19" t="s">
        <v>190</v>
      </c>
      <c r="S102" s="20">
        <v>1</v>
      </c>
      <c r="T102" s="20">
        <v>8</v>
      </c>
    </row>
    <row r="103" spans="1:20" ht="26.25" customHeight="1">
      <c r="A103" s="36">
        <v>100</v>
      </c>
      <c r="B103" s="21" t="s">
        <v>511</v>
      </c>
      <c r="C103" s="19" t="s">
        <v>512</v>
      </c>
      <c r="D103" s="19" t="s">
        <v>211</v>
      </c>
      <c r="E103" s="36">
        <v>2</v>
      </c>
      <c r="F103" s="17" t="str">
        <f t="shared" si="1"/>
        <v>ASF2006_XDĐ_D1_HK1_2223_19</v>
      </c>
      <c r="G103" s="60">
        <v>1</v>
      </c>
      <c r="H103" s="60">
        <v>30</v>
      </c>
      <c r="I103" s="60">
        <v>60</v>
      </c>
      <c r="J103" s="111"/>
      <c r="K103" s="20" t="s">
        <v>51</v>
      </c>
      <c r="L103" s="20">
        <v>5</v>
      </c>
      <c r="M103" s="20">
        <v>6</v>
      </c>
      <c r="N103" s="20">
        <v>9</v>
      </c>
      <c r="O103" s="20" t="s">
        <v>695</v>
      </c>
      <c r="P103" s="20"/>
      <c r="Q103" s="19"/>
      <c r="R103" s="19" t="s">
        <v>521</v>
      </c>
      <c r="S103" s="20">
        <v>1</v>
      </c>
      <c r="T103" s="20">
        <v>8</v>
      </c>
    </row>
    <row r="104" spans="1:20" ht="26.25" customHeight="1">
      <c r="A104" s="36">
        <v>101</v>
      </c>
      <c r="B104" s="21" t="s">
        <v>608</v>
      </c>
      <c r="C104" s="19" t="s">
        <v>609</v>
      </c>
      <c r="D104" s="19" t="s">
        <v>211</v>
      </c>
      <c r="E104" s="36">
        <v>2</v>
      </c>
      <c r="F104" s="17" t="str">
        <f t="shared" si="1"/>
        <v>AOF2011_XDĐ_D1_HK1_2223_19</v>
      </c>
      <c r="G104" s="60">
        <v>1</v>
      </c>
      <c r="H104" s="60">
        <v>30</v>
      </c>
      <c r="I104" s="60">
        <v>60</v>
      </c>
      <c r="J104" s="112"/>
      <c r="K104" s="20" t="s">
        <v>50</v>
      </c>
      <c r="L104" s="20">
        <v>5</v>
      </c>
      <c r="M104" s="20">
        <v>1</v>
      </c>
      <c r="N104" s="20">
        <v>4</v>
      </c>
      <c r="O104" s="20" t="s">
        <v>711</v>
      </c>
      <c r="P104" s="20"/>
      <c r="Q104" s="19"/>
      <c r="R104" s="19" t="s">
        <v>221</v>
      </c>
      <c r="S104" s="20">
        <v>1</v>
      </c>
      <c r="T104" s="20">
        <v>8</v>
      </c>
    </row>
    <row r="105" spans="1:20" ht="26.25" customHeight="1">
      <c r="A105" s="36">
        <v>102</v>
      </c>
      <c r="B105" s="21" t="s">
        <v>620</v>
      </c>
      <c r="C105" s="22" t="s">
        <v>621</v>
      </c>
      <c r="D105" s="19" t="s">
        <v>184</v>
      </c>
      <c r="E105" s="36">
        <v>2</v>
      </c>
      <c r="F105" s="17" t="str">
        <f t="shared" si="1"/>
        <v>ASF2015_QLN_D1_HK1_2223_19</v>
      </c>
      <c r="G105" s="60">
        <v>1</v>
      </c>
      <c r="H105" s="60">
        <v>40</v>
      </c>
      <c r="I105" s="60">
        <v>68</v>
      </c>
      <c r="J105" s="110">
        <v>9</v>
      </c>
      <c r="K105" s="20" t="s">
        <v>51</v>
      </c>
      <c r="L105" s="20">
        <v>2</v>
      </c>
      <c r="M105" s="20">
        <v>6</v>
      </c>
      <c r="N105" s="20">
        <v>7</v>
      </c>
      <c r="O105" s="20" t="s">
        <v>714</v>
      </c>
      <c r="P105" s="20"/>
      <c r="Q105" s="19"/>
      <c r="R105" s="19" t="s">
        <v>522</v>
      </c>
      <c r="S105" s="20">
        <v>1</v>
      </c>
      <c r="T105" s="20">
        <v>8</v>
      </c>
    </row>
    <row r="106" spans="1:20" ht="26.25" customHeight="1">
      <c r="A106" s="36">
        <v>103</v>
      </c>
      <c r="B106" s="21" t="s">
        <v>52</v>
      </c>
      <c r="C106" s="22" t="s">
        <v>622</v>
      </c>
      <c r="D106" s="19" t="s">
        <v>635</v>
      </c>
      <c r="E106" s="36">
        <v>3</v>
      </c>
      <c r="F106" s="17" t="str">
        <f t="shared" si="1"/>
        <v>ASF2019_QLN+QKT_D1_HK1_2223_19</v>
      </c>
      <c r="G106" s="60">
        <v>1</v>
      </c>
      <c r="H106" s="60">
        <v>40</v>
      </c>
      <c r="I106" s="60">
        <v>68</v>
      </c>
      <c r="J106" s="111"/>
      <c r="K106" s="20" t="s">
        <v>51</v>
      </c>
      <c r="L106" s="20">
        <v>2</v>
      </c>
      <c r="M106" s="20">
        <v>8</v>
      </c>
      <c r="N106" s="20">
        <v>10</v>
      </c>
      <c r="O106" s="20" t="s">
        <v>714</v>
      </c>
      <c r="P106" s="20"/>
      <c r="Q106" s="19"/>
      <c r="R106" s="19" t="s">
        <v>630</v>
      </c>
      <c r="S106" s="20">
        <v>1</v>
      </c>
      <c r="T106" s="20">
        <v>8</v>
      </c>
    </row>
    <row r="107" spans="1:20" ht="26.25" customHeight="1">
      <c r="A107" s="36">
        <v>104</v>
      </c>
      <c r="B107" s="21" t="s">
        <v>620</v>
      </c>
      <c r="C107" s="22" t="s">
        <v>621</v>
      </c>
      <c r="D107" s="19" t="s">
        <v>184</v>
      </c>
      <c r="E107" s="36">
        <v>2</v>
      </c>
      <c r="F107" s="17" t="str">
        <f t="shared" si="1"/>
        <v>ASF2015_QLN_D1_HK1_2223_19</v>
      </c>
      <c r="G107" s="60">
        <v>1</v>
      </c>
      <c r="H107" s="60">
        <v>40</v>
      </c>
      <c r="I107" s="60">
        <v>68</v>
      </c>
      <c r="J107" s="111"/>
      <c r="K107" s="20" t="s">
        <v>51</v>
      </c>
      <c r="L107" s="20">
        <v>4</v>
      </c>
      <c r="M107" s="20">
        <v>6</v>
      </c>
      <c r="N107" s="20">
        <v>7</v>
      </c>
      <c r="O107" s="20" t="s">
        <v>719</v>
      </c>
      <c r="P107" s="20"/>
      <c r="Q107" s="19"/>
      <c r="R107" s="19" t="s">
        <v>522</v>
      </c>
      <c r="S107" s="20">
        <v>1</v>
      </c>
      <c r="T107" s="20">
        <v>8</v>
      </c>
    </row>
    <row r="108" spans="1:20" ht="26.25" customHeight="1">
      <c r="A108" s="36">
        <v>105</v>
      </c>
      <c r="B108" s="21" t="s">
        <v>52</v>
      </c>
      <c r="C108" s="22" t="s">
        <v>622</v>
      </c>
      <c r="D108" s="19" t="s">
        <v>635</v>
      </c>
      <c r="E108" s="36">
        <v>3</v>
      </c>
      <c r="F108" s="17" t="str">
        <f t="shared" si="1"/>
        <v>ASF2019_QLN+QKT_D1_HK1_2223_19</v>
      </c>
      <c r="G108" s="60">
        <v>1</v>
      </c>
      <c r="H108" s="60">
        <v>40</v>
      </c>
      <c r="I108" s="60">
        <v>68</v>
      </c>
      <c r="J108" s="111"/>
      <c r="K108" s="20" t="s">
        <v>51</v>
      </c>
      <c r="L108" s="20">
        <v>4</v>
      </c>
      <c r="M108" s="20">
        <v>8</v>
      </c>
      <c r="N108" s="20">
        <v>10</v>
      </c>
      <c r="O108" s="20" t="s">
        <v>719</v>
      </c>
      <c r="P108" s="20"/>
      <c r="Q108" s="19"/>
      <c r="R108" s="19" t="s">
        <v>630</v>
      </c>
      <c r="S108" s="20">
        <v>1</v>
      </c>
      <c r="T108" s="20">
        <v>8</v>
      </c>
    </row>
    <row r="109" spans="1:20" ht="26.25" customHeight="1">
      <c r="A109" s="36">
        <v>106</v>
      </c>
      <c r="B109" s="21" t="s">
        <v>623</v>
      </c>
      <c r="C109" s="19" t="s">
        <v>516</v>
      </c>
      <c r="D109" s="19" t="s">
        <v>184</v>
      </c>
      <c r="E109" s="36">
        <v>2</v>
      </c>
      <c r="F109" s="17" t="str">
        <f t="shared" si="1"/>
        <v>ASF2012_QLN_D1_HK1_2223_19</v>
      </c>
      <c r="G109" s="60">
        <v>1</v>
      </c>
      <c r="H109" s="60">
        <v>40</v>
      </c>
      <c r="I109" s="60">
        <v>68</v>
      </c>
      <c r="J109" s="111"/>
      <c r="K109" s="20" t="s">
        <v>51</v>
      </c>
      <c r="L109" s="20">
        <v>6</v>
      </c>
      <c r="M109" s="20">
        <v>6</v>
      </c>
      <c r="N109" s="20">
        <v>9</v>
      </c>
      <c r="O109" s="20" t="s">
        <v>695</v>
      </c>
      <c r="P109" s="20"/>
      <c r="Q109" s="19"/>
      <c r="R109" s="19" t="s">
        <v>522</v>
      </c>
      <c r="S109" s="20">
        <v>1</v>
      </c>
      <c r="T109" s="20">
        <v>8</v>
      </c>
    </row>
    <row r="110" spans="1:20" ht="26.25" customHeight="1">
      <c r="A110" s="36">
        <v>107</v>
      </c>
      <c r="B110" s="21" t="s">
        <v>511</v>
      </c>
      <c r="C110" s="19" t="s">
        <v>512</v>
      </c>
      <c r="D110" s="19" t="s">
        <v>184</v>
      </c>
      <c r="E110" s="36">
        <v>2</v>
      </c>
      <c r="F110" s="17" t="str">
        <f t="shared" si="1"/>
        <v>ASF2006_QLN_D1_HK1_2223_19</v>
      </c>
      <c r="G110" s="60">
        <v>1</v>
      </c>
      <c r="H110" s="60">
        <v>40</v>
      </c>
      <c r="I110" s="60">
        <v>68</v>
      </c>
      <c r="J110" s="111"/>
      <c r="K110" s="20" t="s">
        <v>51</v>
      </c>
      <c r="L110" s="20">
        <v>3</v>
      </c>
      <c r="M110" s="20">
        <v>6</v>
      </c>
      <c r="N110" s="20">
        <v>9</v>
      </c>
      <c r="O110" s="20" t="s">
        <v>711</v>
      </c>
      <c r="P110" s="20"/>
      <c r="Q110" s="19"/>
      <c r="R110" s="19" t="s">
        <v>521</v>
      </c>
      <c r="S110" s="20">
        <v>1</v>
      </c>
      <c r="T110" s="20">
        <v>8</v>
      </c>
    </row>
    <row r="111" spans="1:20" ht="26.25" customHeight="1">
      <c r="A111" s="36">
        <v>108</v>
      </c>
      <c r="B111" s="21" t="s">
        <v>624</v>
      </c>
      <c r="C111" s="19" t="s">
        <v>625</v>
      </c>
      <c r="D111" s="19" t="s">
        <v>184</v>
      </c>
      <c r="E111" s="36">
        <v>2</v>
      </c>
      <c r="F111" s="17" t="str">
        <f t="shared" si="1"/>
        <v>ASF2013_QLN_D1_HK1_2223_19</v>
      </c>
      <c r="G111" s="60">
        <v>1</v>
      </c>
      <c r="H111" s="60">
        <v>40</v>
      </c>
      <c r="I111" s="60">
        <v>68</v>
      </c>
      <c r="J111" s="111"/>
      <c r="K111" s="20" t="s">
        <v>50</v>
      </c>
      <c r="L111" s="20">
        <v>5</v>
      </c>
      <c r="M111" s="20">
        <v>1</v>
      </c>
      <c r="N111" s="20">
        <v>4</v>
      </c>
      <c r="O111" s="20" t="s">
        <v>715</v>
      </c>
      <c r="P111" s="20"/>
      <c r="Q111" s="19"/>
      <c r="R111" s="19" t="s">
        <v>632</v>
      </c>
      <c r="S111" s="20">
        <v>1</v>
      </c>
      <c r="T111" s="20">
        <v>8</v>
      </c>
    </row>
    <row r="112" spans="1:20" ht="26.25" customHeight="1">
      <c r="A112" s="36">
        <v>109</v>
      </c>
      <c r="B112" s="21" t="s">
        <v>626</v>
      </c>
      <c r="C112" s="19" t="s">
        <v>627</v>
      </c>
      <c r="D112" s="19" t="s">
        <v>184</v>
      </c>
      <c r="E112" s="36">
        <v>3</v>
      </c>
      <c r="F112" s="17" t="str">
        <f t="shared" si="1"/>
        <v>ASF2014_QLN_D1_HK1_2223_19</v>
      </c>
      <c r="G112" s="60">
        <v>1</v>
      </c>
      <c r="H112" s="60">
        <v>40</v>
      </c>
      <c r="I112" s="60">
        <v>68</v>
      </c>
      <c r="J112" s="111"/>
      <c r="K112" s="20" t="s">
        <v>50</v>
      </c>
      <c r="L112" s="20">
        <v>4</v>
      </c>
      <c r="M112" s="20">
        <v>1</v>
      </c>
      <c r="N112" s="20">
        <v>3</v>
      </c>
      <c r="O112" s="20" t="s">
        <v>714</v>
      </c>
      <c r="P112" s="20"/>
      <c r="Q112" s="19"/>
      <c r="R112" s="19" t="s">
        <v>633</v>
      </c>
      <c r="S112" s="20">
        <v>1</v>
      </c>
      <c r="T112" s="20">
        <v>8</v>
      </c>
    </row>
    <row r="113" spans="1:20" ht="26.25" customHeight="1">
      <c r="A113" s="36">
        <v>110</v>
      </c>
      <c r="B113" s="21" t="s">
        <v>628</v>
      </c>
      <c r="C113" s="22" t="s">
        <v>629</v>
      </c>
      <c r="D113" s="19" t="s">
        <v>184</v>
      </c>
      <c r="E113" s="36">
        <v>2</v>
      </c>
      <c r="F113" s="17" t="str">
        <f t="shared" si="1"/>
        <v>ASF2016_QLN_D1_HK1_2223_19</v>
      </c>
      <c r="G113" s="60">
        <v>1</v>
      </c>
      <c r="H113" s="60">
        <v>40</v>
      </c>
      <c r="I113" s="60">
        <v>68</v>
      </c>
      <c r="J113" s="111"/>
      <c r="K113" s="20" t="s">
        <v>50</v>
      </c>
      <c r="L113" s="20">
        <v>4</v>
      </c>
      <c r="M113" s="20">
        <v>4</v>
      </c>
      <c r="N113" s="20">
        <v>5</v>
      </c>
      <c r="O113" s="20" t="s">
        <v>714</v>
      </c>
      <c r="P113" s="20"/>
      <c r="Q113" s="19"/>
      <c r="R113" s="19" t="s">
        <v>521</v>
      </c>
      <c r="S113" s="20">
        <v>1</v>
      </c>
      <c r="T113" s="20">
        <v>8</v>
      </c>
    </row>
    <row r="114" spans="1:20" ht="26.25" customHeight="1">
      <c r="A114" s="36">
        <v>111</v>
      </c>
      <c r="B114" s="21" t="s">
        <v>626</v>
      </c>
      <c r="C114" s="19" t="s">
        <v>627</v>
      </c>
      <c r="D114" s="19" t="s">
        <v>184</v>
      </c>
      <c r="E114" s="36">
        <v>3</v>
      </c>
      <c r="F114" s="17" t="str">
        <f t="shared" si="1"/>
        <v>ASF2014_QLN_D1_HK1_2223_19</v>
      </c>
      <c r="G114" s="60">
        <v>1</v>
      </c>
      <c r="H114" s="60">
        <v>40</v>
      </c>
      <c r="I114" s="60">
        <v>68</v>
      </c>
      <c r="J114" s="111"/>
      <c r="K114" s="20" t="s">
        <v>50</v>
      </c>
      <c r="L114" s="20">
        <v>6</v>
      </c>
      <c r="M114" s="20">
        <v>1</v>
      </c>
      <c r="N114" s="20">
        <v>3</v>
      </c>
      <c r="O114" s="20" t="s">
        <v>704</v>
      </c>
      <c r="P114" s="20"/>
      <c r="Q114" s="19"/>
      <c r="R114" s="19" t="s">
        <v>633</v>
      </c>
      <c r="S114" s="20">
        <v>1</v>
      </c>
      <c r="T114" s="20">
        <v>8</v>
      </c>
    </row>
    <row r="115" spans="1:20" ht="26.25" customHeight="1">
      <c r="A115" s="36">
        <v>112</v>
      </c>
      <c r="B115" s="21" t="s">
        <v>628</v>
      </c>
      <c r="C115" s="22" t="s">
        <v>629</v>
      </c>
      <c r="D115" s="19" t="s">
        <v>184</v>
      </c>
      <c r="E115" s="36">
        <v>2</v>
      </c>
      <c r="F115" s="17" t="str">
        <f t="shared" si="1"/>
        <v>ASF2016_QLN_D1_HK1_2223_19</v>
      </c>
      <c r="G115" s="60">
        <v>1</v>
      </c>
      <c r="H115" s="60">
        <v>40</v>
      </c>
      <c r="I115" s="60">
        <v>68</v>
      </c>
      <c r="J115" s="112"/>
      <c r="K115" s="20" t="s">
        <v>50</v>
      </c>
      <c r="L115" s="20">
        <v>6</v>
      </c>
      <c r="M115" s="20">
        <v>4</v>
      </c>
      <c r="N115" s="20">
        <v>5</v>
      </c>
      <c r="O115" s="20" t="s">
        <v>704</v>
      </c>
      <c r="P115" s="20"/>
      <c r="Q115" s="19"/>
      <c r="R115" s="19" t="s">
        <v>521</v>
      </c>
      <c r="S115" s="20">
        <v>1</v>
      </c>
      <c r="T115" s="20">
        <v>8</v>
      </c>
    </row>
    <row r="116" spans="1:20" ht="26.25" customHeight="1">
      <c r="A116" s="36">
        <v>113</v>
      </c>
      <c r="B116" s="21" t="s">
        <v>636</v>
      </c>
      <c r="C116" s="19" t="s">
        <v>637</v>
      </c>
      <c r="D116" s="22" t="s">
        <v>634</v>
      </c>
      <c r="E116" s="36">
        <v>2</v>
      </c>
      <c r="F116" s="17" t="str">
        <f t="shared" si="1"/>
        <v>ASF2045_QKT_D1_HK1_2223_19</v>
      </c>
      <c r="G116" s="49">
        <v>1</v>
      </c>
      <c r="H116" s="49">
        <v>1</v>
      </c>
      <c r="I116" s="49">
        <v>15</v>
      </c>
      <c r="J116" s="110">
        <v>9</v>
      </c>
      <c r="K116" s="20" t="s">
        <v>51</v>
      </c>
      <c r="L116" s="20">
        <v>2</v>
      </c>
      <c r="M116" s="20">
        <v>6</v>
      </c>
      <c r="N116" s="20">
        <v>9</v>
      </c>
      <c r="O116" s="20" t="s">
        <v>708</v>
      </c>
      <c r="P116" s="20"/>
      <c r="Q116" s="19"/>
      <c r="R116" s="19" t="s">
        <v>642</v>
      </c>
      <c r="S116" s="20">
        <v>1</v>
      </c>
      <c r="T116" s="20">
        <v>8</v>
      </c>
    </row>
    <row r="117" spans="1:20" ht="26.25" customHeight="1">
      <c r="A117" s="36">
        <v>114</v>
      </c>
      <c r="B117" s="21" t="s">
        <v>638</v>
      </c>
      <c r="C117" s="19" t="s">
        <v>639</v>
      </c>
      <c r="D117" s="22" t="s">
        <v>634</v>
      </c>
      <c r="E117" s="36">
        <v>2</v>
      </c>
      <c r="F117" s="17" t="str">
        <f t="shared" si="1"/>
        <v>ASF2046_QKT_D1_HK1_2223_19</v>
      </c>
      <c r="G117" s="49">
        <v>1</v>
      </c>
      <c r="H117" s="49">
        <v>1</v>
      </c>
      <c r="I117" s="49">
        <v>15</v>
      </c>
      <c r="J117" s="111"/>
      <c r="K117" s="20" t="s">
        <v>51</v>
      </c>
      <c r="L117" s="20">
        <v>6</v>
      </c>
      <c r="M117" s="20">
        <v>6</v>
      </c>
      <c r="N117" s="20">
        <v>9</v>
      </c>
      <c r="O117" s="20" t="s">
        <v>720</v>
      </c>
      <c r="P117" s="20"/>
      <c r="Q117" s="19"/>
      <c r="R117" s="19" t="s">
        <v>631</v>
      </c>
      <c r="S117" s="20">
        <v>1</v>
      </c>
      <c r="T117" s="20">
        <v>8</v>
      </c>
    </row>
    <row r="118" spans="1:20" ht="26.25" customHeight="1">
      <c r="A118" s="36">
        <v>115</v>
      </c>
      <c r="B118" s="21" t="s">
        <v>640</v>
      </c>
      <c r="C118" s="19" t="s">
        <v>641</v>
      </c>
      <c r="D118" s="22" t="s">
        <v>634</v>
      </c>
      <c r="E118" s="36">
        <v>3</v>
      </c>
      <c r="F118" s="17" t="str">
        <f t="shared" si="1"/>
        <v>ASF2047_QKT_D1_HK1_2223_19</v>
      </c>
      <c r="G118" s="49">
        <v>1</v>
      </c>
      <c r="H118" s="49">
        <v>1</v>
      </c>
      <c r="I118" s="49">
        <v>15</v>
      </c>
      <c r="J118" s="111"/>
      <c r="K118" s="20" t="s">
        <v>51</v>
      </c>
      <c r="L118" s="20">
        <v>3</v>
      </c>
      <c r="M118" s="20">
        <v>6</v>
      </c>
      <c r="N118" s="20">
        <v>8</v>
      </c>
      <c r="O118" s="20" t="s">
        <v>720</v>
      </c>
      <c r="P118" s="20"/>
      <c r="Q118" s="19"/>
      <c r="R118" s="19" t="s">
        <v>630</v>
      </c>
      <c r="S118" s="20">
        <v>1</v>
      </c>
      <c r="T118" s="20">
        <v>8</v>
      </c>
    </row>
    <row r="119" spans="1:20" ht="26.25" customHeight="1">
      <c r="A119" s="36">
        <v>116</v>
      </c>
      <c r="B119" s="21" t="s">
        <v>640</v>
      </c>
      <c r="C119" s="19" t="s">
        <v>641</v>
      </c>
      <c r="D119" s="22" t="s">
        <v>634</v>
      </c>
      <c r="E119" s="36">
        <v>3</v>
      </c>
      <c r="F119" s="17" t="str">
        <f t="shared" si="1"/>
        <v>ASF2047_QKT_D1_HK1_2223_19</v>
      </c>
      <c r="G119" s="49">
        <v>1</v>
      </c>
      <c r="H119" s="49">
        <v>1</v>
      </c>
      <c r="I119" s="49">
        <v>15</v>
      </c>
      <c r="J119" s="112"/>
      <c r="K119" s="20" t="s">
        <v>51</v>
      </c>
      <c r="L119" s="20">
        <v>5</v>
      </c>
      <c r="M119" s="20">
        <v>6</v>
      </c>
      <c r="N119" s="20">
        <v>8</v>
      </c>
      <c r="O119" s="20" t="s">
        <v>720</v>
      </c>
      <c r="P119" s="20"/>
      <c r="Q119" s="19"/>
      <c r="R119" s="19" t="s">
        <v>630</v>
      </c>
      <c r="S119" s="20">
        <v>1</v>
      </c>
      <c r="T119" s="20">
        <v>8</v>
      </c>
    </row>
  </sheetData>
  <sheetProtection/>
  <autoFilter ref="A2:T119"/>
  <mergeCells count="35">
    <mergeCell ref="J100:J104"/>
    <mergeCell ref="J105:J115"/>
    <mergeCell ref="J45:J48"/>
    <mergeCell ref="J49:J56"/>
    <mergeCell ref="J57:J62"/>
    <mergeCell ref="J92:J99"/>
    <mergeCell ref="J63:J91"/>
    <mergeCell ref="J19:J22"/>
    <mergeCell ref="J23:J26"/>
    <mergeCell ref="J27:J32"/>
    <mergeCell ref="J33:J44"/>
    <mergeCell ref="J10:J18"/>
    <mergeCell ref="S2:S3"/>
    <mergeCell ref="M2:M3"/>
    <mergeCell ref="N2:N3"/>
    <mergeCell ref="J2:J3"/>
    <mergeCell ref="H2:H3"/>
    <mergeCell ref="I2:I3"/>
    <mergeCell ref="P2:P3"/>
    <mergeCell ref="J116:J119"/>
    <mergeCell ref="J4:J9"/>
    <mergeCell ref="A1:T1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T2:T3"/>
    <mergeCell ref="O2:O3"/>
    <mergeCell ref="Q2:Q3"/>
    <mergeCell ref="R2:R3"/>
  </mergeCells>
  <dataValidations count="6">
    <dataValidation allowBlank="1" showInputMessage="1" showErrorMessage="1" promptTitle="Kiểm tra dữ liệu nhập vào" prompt="Mã phòng học phải nhập đúng theo mã trong phần mềm UniSoft" sqref="O4:P119"/>
    <dataValidation type="decimal" allowBlank="1" showInputMessage="1" showErrorMessage="1" promptTitle="Kiểm tra dữ liệu nhập vào" prompt="Nhập số tín chỉ là số từ 0 đến 20" errorTitle="Kiểm tra dữ liệu nhập vào" error="Nhập số tín chỉ là số từ 0 đến 20" sqref="E4:E119">
      <formula1>0</formula1>
      <formula2>20</formula2>
    </dataValidation>
    <dataValidation errorStyle="warning" type="whole" allowBlank="1" showInputMessage="1" showErrorMessage="1" promptTitle="Kiểm tra dữ liệu nhập vào" prompt="Bạn nhập từ: 1 đến 20" errorTitle="Kiểm tra dữ liệu nhập vào" error="Bạn nhập từ: 1 đến 20" sqref="N4:N119">
      <formula1>1</formula1>
      <formula2>50</formula2>
    </dataValidation>
    <dataValidation type="list" allowBlank="1" showInputMessage="1" showErrorMessage="1" promptTitle="Kiểm tra dữ liệu nhập vào" prompt="Bạn nhập: Sáng, Chiều, Tối" errorTitle="Kiểm tra dữ liệu nhập vào" error="Bạn nhập: Sáng, Chiều, Tối" sqref="K4:K119">
      <formula1>"Sáng, Chiều, Tối"</formula1>
    </dataValidation>
    <dataValidation type="decimal" allowBlank="1" showInputMessage="1" showErrorMessage="1" promptTitle="Kiểm tra dữ liệu nhập vào" prompt="Bạn nhập từ: 1 đến 20" errorTitle="Kiểm tra dữ liệu nhập vào" error="Bạn nhập từ: 1 đến 20" sqref="M4:M119">
      <formula1>1</formula1>
      <formula2>20</formula2>
    </dataValidation>
    <dataValidation type="decimal" allowBlank="1" showInputMessage="1" showErrorMessage="1" promptTitle="Kiểm tra nhập dữ liệu" prompt="Bạn nhập thứ từ: 2 đến 7" errorTitle="Kiểm tra nhập dữ liệu" error="Bạn nhập thứ từ: 2 đến 7" sqref="L4:L119">
      <formula1>2</formula1>
      <formula2>7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5.8515625" style="14" customWidth="1"/>
    <col min="2" max="2" width="27.7109375" style="32" customWidth="1"/>
    <col min="3" max="3" width="10.421875" style="14" customWidth="1"/>
    <col min="4" max="4" width="13.28125" style="14" customWidth="1"/>
    <col min="5" max="5" width="6.57421875" style="14" customWidth="1"/>
    <col min="6" max="6" width="34.421875" style="14" customWidth="1"/>
    <col min="7" max="7" width="5.8515625" style="14" customWidth="1"/>
    <col min="8" max="9" width="5.8515625" style="14" hidden="1" customWidth="1"/>
    <col min="10" max="10" width="6.7109375" style="14" hidden="1" customWidth="1"/>
    <col min="11" max="11" width="6.7109375" style="14" customWidth="1"/>
    <col min="12" max="12" width="5.28125" style="14" customWidth="1"/>
    <col min="13" max="14" width="5.140625" style="14" customWidth="1"/>
    <col min="15" max="15" width="11.57421875" style="14" customWidth="1"/>
    <col min="16" max="16" width="11.57421875" style="14" hidden="1" customWidth="1"/>
    <col min="17" max="17" width="22.57421875" style="14" customWidth="1"/>
    <col min="18" max="19" width="6.421875" style="14" customWidth="1"/>
    <col min="20" max="20" width="1.421875" style="32" customWidth="1"/>
    <col min="21" max="21" width="13.28125" style="14" customWidth="1"/>
    <col min="22" max="28" width="11.00390625" style="14" customWidth="1"/>
    <col min="29" max="29" width="11.57421875" style="14" customWidth="1"/>
    <col min="30" max="16384" width="9.140625" style="32" customWidth="1"/>
  </cols>
  <sheetData>
    <row r="1" spans="1:19" ht="39" customHeight="1">
      <c r="A1" s="106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21" ht="15" customHeight="1">
      <c r="A2" s="107" t="s">
        <v>0</v>
      </c>
      <c r="B2" s="108" t="s">
        <v>57</v>
      </c>
      <c r="C2" s="108" t="s">
        <v>56</v>
      </c>
      <c r="D2" s="109" t="s">
        <v>55</v>
      </c>
      <c r="E2" s="108" t="s">
        <v>18</v>
      </c>
      <c r="F2" s="107" t="s">
        <v>53</v>
      </c>
      <c r="G2" s="107" t="s">
        <v>9</v>
      </c>
      <c r="H2" s="90" t="s">
        <v>85</v>
      </c>
      <c r="I2" s="90" t="s">
        <v>86</v>
      </c>
      <c r="J2" s="90" t="s">
        <v>87</v>
      </c>
      <c r="K2" s="90" t="s">
        <v>10</v>
      </c>
      <c r="L2" s="107" t="s">
        <v>11</v>
      </c>
      <c r="M2" s="107" t="s">
        <v>12</v>
      </c>
      <c r="N2" s="107" t="s">
        <v>13</v>
      </c>
      <c r="O2" s="101" t="s">
        <v>49</v>
      </c>
      <c r="P2" s="92" t="s">
        <v>54</v>
      </c>
      <c r="Q2" s="109" t="s">
        <v>39</v>
      </c>
      <c r="R2" s="107" t="s">
        <v>37</v>
      </c>
      <c r="S2" s="107" t="s">
        <v>38</v>
      </c>
      <c r="U2" s="24" t="s">
        <v>42</v>
      </c>
    </row>
    <row r="3" spans="1:29" ht="28.5" customHeight="1">
      <c r="A3" s="107"/>
      <c r="B3" s="108"/>
      <c r="C3" s="108"/>
      <c r="D3" s="109"/>
      <c r="E3" s="108"/>
      <c r="F3" s="107"/>
      <c r="G3" s="107"/>
      <c r="H3" s="91"/>
      <c r="I3" s="91"/>
      <c r="J3" s="91"/>
      <c r="K3" s="91"/>
      <c r="L3" s="107"/>
      <c r="M3" s="107"/>
      <c r="N3" s="107"/>
      <c r="O3" s="101"/>
      <c r="P3" s="93"/>
      <c r="Q3" s="109"/>
      <c r="R3" s="107"/>
      <c r="S3" s="107"/>
      <c r="U3" s="15" t="s">
        <v>40</v>
      </c>
      <c r="V3" s="26" t="s">
        <v>69</v>
      </c>
      <c r="W3" s="16" t="s">
        <v>70</v>
      </c>
      <c r="X3" s="16" t="s">
        <v>71</v>
      </c>
      <c r="Y3" s="16" t="s">
        <v>72</v>
      </c>
      <c r="Z3" s="16" t="s">
        <v>73</v>
      </c>
      <c r="AA3" s="26" t="s">
        <v>74</v>
      </c>
      <c r="AB3" s="16" t="s">
        <v>75</v>
      </c>
      <c r="AC3" s="31" t="s">
        <v>76</v>
      </c>
    </row>
    <row r="4" spans="1:29" ht="25.5" customHeight="1">
      <c r="A4" s="36">
        <v>1</v>
      </c>
      <c r="B4" s="21" t="s">
        <v>447</v>
      </c>
      <c r="C4" s="19" t="s">
        <v>448</v>
      </c>
      <c r="D4" s="19" t="s">
        <v>302</v>
      </c>
      <c r="E4" s="36">
        <v>3</v>
      </c>
      <c r="F4" s="17" t="str">
        <f>C4&amp;"_"&amp;D4&amp;"_D2_HK1_2223_19"</f>
        <v>CIF2066_QLV_D2_HK1_2223_19</v>
      </c>
      <c r="G4" s="60">
        <v>1</v>
      </c>
      <c r="H4" s="60">
        <v>35</v>
      </c>
      <c r="I4" s="60">
        <v>70</v>
      </c>
      <c r="J4" s="116">
        <v>11</v>
      </c>
      <c r="K4" s="20" t="s">
        <v>50</v>
      </c>
      <c r="L4" s="20">
        <v>4</v>
      </c>
      <c r="M4" s="20">
        <v>1</v>
      </c>
      <c r="N4" s="20">
        <v>3</v>
      </c>
      <c r="O4" s="19" t="s">
        <v>718</v>
      </c>
      <c r="P4" s="19" t="str">
        <f>VLOOKUP(Q4,'[3]DS Giáo viên'!A$2:B$533,2,0)</f>
        <v>00583</v>
      </c>
      <c r="Q4" s="19" t="s">
        <v>452</v>
      </c>
      <c r="R4" s="20">
        <v>1</v>
      </c>
      <c r="S4" s="20">
        <v>8</v>
      </c>
      <c r="U4" s="15" t="s">
        <v>41</v>
      </c>
      <c r="V4" s="15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15">
        <v>7</v>
      </c>
      <c r="AC4" s="15">
        <v>8</v>
      </c>
    </row>
    <row r="5" spans="1:29" ht="25.5" customHeight="1">
      <c r="A5" s="36">
        <v>2</v>
      </c>
      <c r="B5" s="21" t="s">
        <v>447</v>
      </c>
      <c r="C5" s="19" t="s">
        <v>448</v>
      </c>
      <c r="D5" s="19" t="s">
        <v>302</v>
      </c>
      <c r="E5" s="36">
        <v>3</v>
      </c>
      <c r="F5" s="17" t="str">
        <f aca="true" t="shared" si="0" ref="F5:F68">C5&amp;"_"&amp;D5&amp;"_D2_HK1_2223_19"</f>
        <v>CIF2066_QLV_D2_HK1_2223_19</v>
      </c>
      <c r="G5" s="60">
        <v>1</v>
      </c>
      <c r="H5" s="60">
        <v>35</v>
      </c>
      <c r="I5" s="60">
        <v>70</v>
      </c>
      <c r="J5" s="116"/>
      <c r="K5" s="20" t="s">
        <v>50</v>
      </c>
      <c r="L5" s="20">
        <v>6</v>
      </c>
      <c r="M5" s="20">
        <v>1</v>
      </c>
      <c r="N5" s="20">
        <v>3</v>
      </c>
      <c r="O5" s="19" t="s">
        <v>711</v>
      </c>
      <c r="P5" s="19" t="str">
        <f>VLOOKUP(Q5,'[3]DS Giáo viên'!A$2:B$533,2,0)</f>
        <v>00583</v>
      </c>
      <c r="Q5" s="19" t="s">
        <v>452</v>
      </c>
      <c r="R5" s="20">
        <v>1</v>
      </c>
      <c r="S5" s="20">
        <v>8</v>
      </c>
      <c r="U5" s="47"/>
      <c r="V5" s="47"/>
      <c r="W5" s="47"/>
      <c r="X5" s="47"/>
      <c r="Y5" s="47"/>
      <c r="Z5" s="47"/>
      <c r="AA5" s="47"/>
      <c r="AB5" s="47"/>
      <c r="AC5" s="47"/>
    </row>
    <row r="6" spans="1:21" ht="25.5" customHeight="1">
      <c r="A6" s="36">
        <v>3</v>
      </c>
      <c r="B6" s="21" t="s">
        <v>449</v>
      </c>
      <c r="C6" s="19" t="s">
        <v>450</v>
      </c>
      <c r="D6" s="19" t="s">
        <v>302</v>
      </c>
      <c r="E6" s="36">
        <v>3</v>
      </c>
      <c r="F6" s="17" t="str">
        <f t="shared" si="0"/>
        <v>CIF2043_QLV_D2_HK1_2223_19</v>
      </c>
      <c r="G6" s="60">
        <v>1</v>
      </c>
      <c r="H6" s="60">
        <v>35</v>
      </c>
      <c r="I6" s="60">
        <v>70</v>
      </c>
      <c r="J6" s="116"/>
      <c r="K6" s="20" t="s">
        <v>50</v>
      </c>
      <c r="L6" s="20">
        <v>3</v>
      </c>
      <c r="M6" s="20">
        <v>1</v>
      </c>
      <c r="N6" s="20">
        <v>3</v>
      </c>
      <c r="O6" s="19" t="s">
        <v>711</v>
      </c>
      <c r="P6" s="19" t="str">
        <f>VLOOKUP(Q6,'[3]DS Giáo viên'!A$2:B$533,2,0)</f>
        <v>00085</v>
      </c>
      <c r="Q6" s="19" t="s">
        <v>291</v>
      </c>
      <c r="R6" s="20">
        <v>1</v>
      </c>
      <c r="S6" s="20">
        <v>8</v>
      </c>
      <c r="U6" s="32"/>
    </row>
    <row r="7" spans="1:21" ht="25.5" customHeight="1">
      <c r="A7" s="36">
        <v>4</v>
      </c>
      <c r="B7" s="21" t="s">
        <v>449</v>
      </c>
      <c r="C7" s="19" t="s">
        <v>450</v>
      </c>
      <c r="D7" s="19" t="s">
        <v>302</v>
      </c>
      <c r="E7" s="36">
        <v>3</v>
      </c>
      <c r="F7" s="17" t="str">
        <f t="shared" si="0"/>
        <v>CIF2043_QLV_D2_HK1_2223_19</v>
      </c>
      <c r="G7" s="60">
        <v>1</v>
      </c>
      <c r="H7" s="60">
        <v>35</v>
      </c>
      <c r="I7" s="60">
        <v>70</v>
      </c>
      <c r="J7" s="116"/>
      <c r="K7" s="20" t="s">
        <v>50</v>
      </c>
      <c r="L7" s="20">
        <v>5</v>
      </c>
      <c r="M7" s="20">
        <v>1</v>
      </c>
      <c r="N7" s="20">
        <v>3</v>
      </c>
      <c r="O7" s="19" t="s">
        <v>703</v>
      </c>
      <c r="P7" s="19" t="str">
        <f>VLOOKUP(Q7,'[3]DS Giáo viên'!A$2:B$533,2,0)</f>
        <v>00085</v>
      </c>
      <c r="Q7" s="19" t="s">
        <v>291</v>
      </c>
      <c r="R7" s="20">
        <v>1</v>
      </c>
      <c r="S7" s="20">
        <v>8</v>
      </c>
      <c r="U7" s="32"/>
    </row>
    <row r="8" spans="1:21" ht="25.5" customHeight="1">
      <c r="A8" s="36">
        <v>5</v>
      </c>
      <c r="B8" s="29" t="s">
        <v>453</v>
      </c>
      <c r="C8" s="23" t="s">
        <v>454</v>
      </c>
      <c r="D8" s="19" t="s">
        <v>313</v>
      </c>
      <c r="E8" s="36">
        <v>2</v>
      </c>
      <c r="F8" s="17" t="str">
        <f t="shared" si="0"/>
        <v>CIF2098_VDL_D2_HK1_2223_19</v>
      </c>
      <c r="G8" s="12">
        <v>1</v>
      </c>
      <c r="H8" s="12">
        <v>40</v>
      </c>
      <c r="I8" s="12">
        <v>75</v>
      </c>
      <c r="J8" s="110">
        <v>11</v>
      </c>
      <c r="K8" s="20" t="s">
        <v>50</v>
      </c>
      <c r="L8" s="20">
        <v>2</v>
      </c>
      <c r="M8" s="20">
        <v>1</v>
      </c>
      <c r="N8" s="20">
        <v>4</v>
      </c>
      <c r="O8" s="19" t="s">
        <v>715</v>
      </c>
      <c r="P8" s="19">
        <f>VLOOKUP(Q8,'[3]DS Giáo viên'!A$2:B$533,2,0)</f>
        <v>17112020</v>
      </c>
      <c r="Q8" s="19" t="s">
        <v>249</v>
      </c>
      <c r="R8" s="20">
        <v>1</v>
      </c>
      <c r="S8" s="20">
        <v>8</v>
      </c>
      <c r="U8" s="32"/>
    </row>
    <row r="9" spans="1:19" ht="25.5" customHeight="1">
      <c r="A9" s="36">
        <v>6</v>
      </c>
      <c r="B9" s="25" t="s">
        <v>455</v>
      </c>
      <c r="C9" s="19" t="s">
        <v>456</v>
      </c>
      <c r="D9" s="19" t="s">
        <v>313</v>
      </c>
      <c r="E9" s="36">
        <v>3</v>
      </c>
      <c r="F9" s="17" t="str">
        <f t="shared" si="0"/>
        <v>CIF2097_VDL_D2_HK1_2223_19</v>
      </c>
      <c r="G9" s="12">
        <v>1</v>
      </c>
      <c r="H9" s="12">
        <v>40</v>
      </c>
      <c r="I9" s="12">
        <v>75</v>
      </c>
      <c r="J9" s="111"/>
      <c r="K9" s="20" t="s">
        <v>50</v>
      </c>
      <c r="L9" s="20">
        <v>3</v>
      </c>
      <c r="M9" s="20">
        <v>1</v>
      </c>
      <c r="N9" s="20">
        <v>3</v>
      </c>
      <c r="O9" s="19" t="s">
        <v>696</v>
      </c>
      <c r="P9" s="19">
        <f>VLOOKUP(Q9,'[3]DS Giáo viên'!A$2:B$533,2,0)</f>
        <v>998</v>
      </c>
      <c r="Q9" s="19" t="s">
        <v>248</v>
      </c>
      <c r="R9" s="20">
        <v>1</v>
      </c>
      <c r="S9" s="20">
        <v>8</v>
      </c>
    </row>
    <row r="10" spans="1:19" ht="25.5" customHeight="1">
      <c r="A10" s="36">
        <v>7</v>
      </c>
      <c r="B10" s="25" t="s">
        <v>455</v>
      </c>
      <c r="C10" s="19" t="s">
        <v>456</v>
      </c>
      <c r="D10" s="19" t="s">
        <v>313</v>
      </c>
      <c r="E10" s="36">
        <v>3</v>
      </c>
      <c r="F10" s="17" t="str">
        <f t="shared" si="0"/>
        <v>CIF2097_VDL_D2_HK1_2223_19</v>
      </c>
      <c r="G10" s="12">
        <v>1</v>
      </c>
      <c r="H10" s="12">
        <v>40</v>
      </c>
      <c r="I10" s="12">
        <v>75</v>
      </c>
      <c r="J10" s="111"/>
      <c r="K10" s="20" t="s">
        <v>50</v>
      </c>
      <c r="L10" s="20">
        <v>5</v>
      </c>
      <c r="M10" s="20">
        <v>1</v>
      </c>
      <c r="N10" s="20">
        <v>3</v>
      </c>
      <c r="O10" s="19" t="s">
        <v>705</v>
      </c>
      <c r="P10" s="19">
        <f>VLOOKUP(Q10,'[3]DS Giáo viên'!A$2:B$533,2,0)</f>
        <v>998</v>
      </c>
      <c r="Q10" s="19" t="s">
        <v>248</v>
      </c>
      <c r="R10" s="20">
        <v>1</v>
      </c>
      <c r="S10" s="20">
        <v>8</v>
      </c>
    </row>
    <row r="11" spans="1:19" ht="25.5" customHeight="1">
      <c r="A11" s="36">
        <v>8</v>
      </c>
      <c r="B11" s="25" t="s">
        <v>457</v>
      </c>
      <c r="C11" s="19" t="s">
        <v>458</v>
      </c>
      <c r="D11" s="19" t="s">
        <v>313</v>
      </c>
      <c r="E11" s="36">
        <v>3</v>
      </c>
      <c r="F11" s="17" t="str">
        <f t="shared" si="0"/>
        <v>CIF2099_VDL_D2_HK1_2223_19</v>
      </c>
      <c r="G11" s="12">
        <v>1</v>
      </c>
      <c r="H11" s="12">
        <v>40</v>
      </c>
      <c r="I11" s="12">
        <v>75</v>
      </c>
      <c r="J11" s="111"/>
      <c r="K11" s="20" t="s">
        <v>50</v>
      </c>
      <c r="L11" s="20">
        <v>4</v>
      </c>
      <c r="M11" s="20">
        <v>1</v>
      </c>
      <c r="N11" s="20">
        <v>3</v>
      </c>
      <c r="O11" s="19" t="s">
        <v>719</v>
      </c>
      <c r="P11" s="19" t="s">
        <v>732</v>
      </c>
      <c r="Q11" s="19" t="s">
        <v>726</v>
      </c>
      <c r="R11" s="20">
        <v>1</v>
      </c>
      <c r="S11" s="20">
        <v>8</v>
      </c>
    </row>
    <row r="12" spans="1:19" ht="25.5" customHeight="1">
      <c r="A12" s="36">
        <v>9</v>
      </c>
      <c r="B12" s="25" t="s">
        <v>457</v>
      </c>
      <c r="C12" s="19" t="s">
        <v>458</v>
      </c>
      <c r="D12" s="19" t="s">
        <v>313</v>
      </c>
      <c r="E12" s="36">
        <v>3</v>
      </c>
      <c r="F12" s="17" t="str">
        <f t="shared" si="0"/>
        <v>CIF2099_VDL_D2_HK1_2223_19</v>
      </c>
      <c r="G12" s="12">
        <v>1</v>
      </c>
      <c r="H12" s="12">
        <v>40</v>
      </c>
      <c r="I12" s="12">
        <v>75</v>
      </c>
      <c r="J12" s="111"/>
      <c r="K12" s="20" t="s">
        <v>50</v>
      </c>
      <c r="L12" s="20">
        <v>6</v>
      </c>
      <c r="M12" s="20">
        <v>1</v>
      </c>
      <c r="N12" s="20">
        <v>3</v>
      </c>
      <c r="O12" s="19" t="s">
        <v>695</v>
      </c>
      <c r="P12" s="19" t="s">
        <v>732</v>
      </c>
      <c r="Q12" s="19" t="s">
        <v>726</v>
      </c>
      <c r="R12" s="20">
        <v>1</v>
      </c>
      <c r="S12" s="20">
        <v>8</v>
      </c>
    </row>
    <row r="13" spans="1:19" ht="25.5" customHeight="1">
      <c r="A13" s="36">
        <v>10</v>
      </c>
      <c r="B13" s="25" t="s">
        <v>459</v>
      </c>
      <c r="C13" s="19" t="s">
        <v>460</v>
      </c>
      <c r="D13" s="19" t="s">
        <v>313</v>
      </c>
      <c r="E13" s="36">
        <v>2</v>
      </c>
      <c r="F13" s="17" t="str">
        <f t="shared" si="0"/>
        <v>CIF2100_VDL_D2_HK1_2223_19</v>
      </c>
      <c r="G13" s="12">
        <v>1</v>
      </c>
      <c r="H13" s="12">
        <v>40</v>
      </c>
      <c r="I13" s="12">
        <v>75</v>
      </c>
      <c r="J13" s="111"/>
      <c r="K13" s="20" t="s">
        <v>51</v>
      </c>
      <c r="L13" s="20">
        <v>3</v>
      </c>
      <c r="M13" s="20">
        <v>6</v>
      </c>
      <c r="N13" s="20">
        <v>7</v>
      </c>
      <c r="O13" s="19" t="s">
        <v>698</v>
      </c>
      <c r="P13" s="19" t="str">
        <f>VLOOKUP(Q13,'[3]DS Giáo viên'!A$2:B$533,2,0)</f>
        <v>00583</v>
      </c>
      <c r="Q13" s="19" t="s">
        <v>452</v>
      </c>
      <c r="R13" s="20">
        <v>1</v>
      </c>
      <c r="S13" s="20">
        <v>8</v>
      </c>
    </row>
    <row r="14" spans="1:19" ht="25.5" customHeight="1">
      <c r="A14" s="36">
        <v>11</v>
      </c>
      <c r="B14" s="25" t="s">
        <v>461</v>
      </c>
      <c r="C14" s="19" t="s">
        <v>462</v>
      </c>
      <c r="D14" s="19" t="s">
        <v>313</v>
      </c>
      <c r="E14" s="36">
        <v>3</v>
      </c>
      <c r="F14" s="17" t="str">
        <f t="shared" si="0"/>
        <v>CIF2101_VDL_D2_HK1_2223_19</v>
      </c>
      <c r="G14" s="49">
        <v>1</v>
      </c>
      <c r="H14" s="49">
        <v>40</v>
      </c>
      <c r="I14" s="49">
        <v>75</v>
      </c>
      <c r="J14" s="111"/>
      <c r="K14" s="20" t="s">
        <v>51</v>
      </c>
      <c r="L14" s="20">
        <v>3</v>
      </c>
      <c r="M14" s="20">
        <v>8</v>
      </c>
      <c r="N14" s="20">
        <v>10</v>
      </c>
      <c r="O14" s="19" t="s">
        <v>698</v>
      </c>
      <c r="P14" s="19">
        <f>VLOOKUP(Q14,'[3]DS Giáo viên'!A$2:B$533,2,0)</f>
        <v>998</v>
      </c>
      <c r="Q14" s="19" t="s">
        <v>248</v>
      </c>
      <c r="R14" s="20">
        <v>1</v>
      </c>
      <c r="S14" s="20">
        <v>8</v>
      </c>
    </row>
    <row r="15" spans="1:19" ht="23.25" customHeight="1">
      <c r="A15" s="36">
        <v>12</v>
      </c>
      <c r="B15" s="25" t="s">
        <v>459</v>
      </c>
      <c r="C15" s="19" t="s">
        <v>460</v>
      </c>
      <c r="D15" s="19" t="s">
        <v>313</v>
      </c>
      <c r="E15" s="36">
        <v>2</v>
      </c>
      <c r="F15" s="17" t="str">
        <f t="shared" si="0"/>
        <v>CIF2100_VDL_D2_HK1_2223_19</v>
      </c>
      <c r="G15" s="49">
        <v>1</v>
      </c>
      <c r="H15" s="49">
        <v>40</v>
      </c>
      <c r="I15" s="49">
        <v>75</v>
      </c>
      <c r="J15" s="111"/>
      <c r="K15" s="20" t="s">
        <v>51</v>
      </c>
      <c r="L15" s="20">
        <v>5</v>
      </c>
      <c r="M15" s="20">
        <v>6</v>
      </c>
      <c r="N15" s="20">
        <v>7</v>
      </c>
      <c r="O15" s="19" t="s">
        <v>705</v>
      </c>
      <c r="P15" s="19" t="str">
        <f>VLOOKUP(Q15,'[3]DS Giáo viên'!A$2:B$533,2,0)</f>
        <v>00583</v>
      </c>
      <c r="Q15" s="19" t="s">
        <v>452</v>
      </c>
      <c r="R15" s="20">
        <v>1</v>
      </c>
      <c r="S15" s="20">
        <v>8</v>
      </c>
    </row>
    <row r="16" spans="1:19" ht="25.5" customHeight="1">
      <c r="A16" s="36">
        <v>13</v>
      </c>
      <c r="B16" s="25" t="s">
        <v>461</v>
      </c>
      <c r="C16" s="19" t="s">
        <v>462</v>
      </c>
      <c r="D16" s="19" t="s">
        <v>313</v>
      </c>
      <c r="E16" s="36">
        <v>3</v>
      </c>
      <c r="F16" s="17" t="str">
        <f t="shared" si="0"/>
        <v>CIF2101_VDL_D2_HK1_2223_19</v>
      </c>
      <c r="G16" s="49">
        <v>1</v>
      </c>
      <c r="H16" s="49">
        <v>40</v>
      </c>
      <c r="I16" s="49">
        <v>75</v>
      </c>
      <c r="J16" s="112"/>
      <c r="K16" s="20" t="s">
        <v>51</v>
      </c>
      <c r="L16" s="20">
        <v>5</v>
      </c>
      <c r="M16" s="20">
        <v>8</v>
      </c>
      <c r="N16" s="20">
        <v>10</v>
      </c>
      <c r="O16" s="19" t="s">
        <v>705</v>
      </c>
      <c r="P16" s="19">
        <f>VLOOKUP(Q16,'[3]DS Giáo viên'!A$2:B$533,2,0)</f>
        <v>998</v>
      </c>
      <c r="Q16" s="19" t="s">
        <v>248</v>
      </c>
      <c r="R16" s="20">
        <v>1</v>
      </c>
      <c r="S16" s="20">
        <v>8</v>
      </c>
    </row>
    <row r="17" spans="1:19" ht="25.5" customHeight="1">
      <c r="A17" s="36">
        <v>14</v>
      </c>
      <c r="B17" s="45" t="s">
        <v>463</v>
      </c>
      <c r="C17" s="22" t="s">
        <v>464</v>
      </c>
      <c r="D17" s="19" t="s">
        <v>310</v>
      </c>
      <c r="E17" s="36">
        <v>3</v>
      </c>
      <c r="F17" s="17" t="str">
        <f t="shared" si="0"/>
        <v>CIF2087_VTT_D2_HK1_2223_19</v>
      </c>
      <c r="G17" s="12">
        <v>1</v>
      </c>
      <c r="H17" s="12">
        <v>15</v>
      </c>
      <c r="I17" s="12">
        <v>40</v>
      </c>
      <c r="J17" s="110">
        <v>11</v>
      </c>
      <c r="K17" s="20" t="s">
        <v>50</v>
      </c>
      <c r="L17" s="20">
        <v>3</v>
      </c>
      <c r="M17" s="20">
        <v>1</v>
      </c>
      <c r="N17" s="20">
        <v>3</v>
      </c>
      <c r="O17" s="19" t="s">
        <v>708</v>
      </c>
      <c r="P17" s="19" t="str">
        <f>VLOOKUP(Q17,'[3]DS Giáo viên'!A$2:B$533,2,0)</f>
        <v>07</v>
      </c>
      <c r="Q17" s="19" t="s">
        <v>250</v>
      </c>
      <c r="R17" s="20">
        <v>1</v>
      </c>
      <c r="S17" s="20">
        <v>8</v>
      </c>
    </row>
    <row r="18" spans="1:19" ht="25.5" customHeight="1">
      <c r="A18" s="36">
        <v>15</v>
      </c>
      <c r="B18" s="45" t="s">
        <v>463</v>
      </c>
      <c r="C18" s="22" t="s">
        <v>464</v>
      </c>
      <c r="D18" s="19" t="s">
        <v>310</v>
      </c>
      <c r="E18" s="36">
        <v>3</v>
      </c>
      <c r="F18" s="17" t="str">
        <f t="shared" si="0"/>
        <v>CIF2087_VTT_D2_HK1_2223_19</v>
      </c>
      <c r="G18" s="48">
        <v>1</v>
      </c>
      <c r="H18" s="48">
        <v>15</v>
      </c>
      <c r="I18" s="48">
        <v>40</v>
      </c>
      <c r="J18" s="111"/>
      <c r="K18" s="20" t="s">
        <v>50</v>
      </c>
      <c r="L18" s="20">
        <v>5</v>
      </c>
      <c r="M18" s="20">
        <v>1</v>
      </c>
      <c r="N18" s="20">
        <v>3</v>
      </c>
      <c r="O18" s="19" t="s">
        <v>708</v>
      </c>
      <c r="P18" s="19" t="str">
        <f>VLOOKUP(Q18,'[3]DS Giáo viên'!A$2:B$533,2,0)</f>
        <v>07</v>
      </c>
      <c r="Q18" s="19" t="s">
        <v>250</v>
      </c>
      <c r="R18" s="20">
        <v>1</v>
      </c>
      <c r="S18" s="20">
        <v>8</v>
      </c>
    </row>
    <row r="19" spans="1:19" ht="25.5" customHeight="1">
      <c r="A19" s="36">
        <v>16</v>
      </c>
      <c r="B19" s="46" t="s">
        <v>465</v>
      </c>
      <c r="C19" s="22" t="s">
        <v>466</v>
      </c>
      <c r="D19" s="19" t="s">
        <v>310</v>
      </c>
      <c r="E19" s="36">
        <v>3</v>
      </c>
      <c r="F19" s="17" t="str">
        <f t="shared" si="0"/>
        <v>CIF2088_VTT_D2_HK1_2223_19</v>
      </c>
      <c r="G19" s="12">
        <v>1</v>
      </c>
      <c r="H19" s="48">
        <v>15</v>
      </c>
      <c r="I19" s="48">
        <v>40</v>
      </c>
      <c r="J19" s="111"/>
      <c r="K19" s="20" t="s">
        <v>50</v>
      </c>
      <c r="L19" s="20">
        <v>4</v>
      </c>
      <c r="M19" s="20">
        <v>1</v>
      </c>
      <c r="N19" s="20">
        <v>3</v>
      </c>
      <c r="O19" s="19" t="s">
        <v>720</v>
      </c>
      <c r="P19" s="19" t="str">
        <f>VLOOKUP(Q19,'[3]DS Giáo viên'!A$2:B$533,2,0)</f>
        <v>07</v>
      </c>
      <c r="Q19" s="19" t="s">
        <v>250</v>
      </c>
      <c r="R19" s="20">
        <v>1</v>
      </c>
      <c r="S19" s="20">
        <v>8</v>
      </c>
    </row>
    <row r="20" spans="1:19" ht="25.5" customHeight="1">
      <c r="A20" s="36">
        <v>17</v>
      </c>
      <c r="B20" s="46" t="s">
        <v>465</v>
      </c>
      <c r="C20" s="22" t="s">
        <v>466</v>
      </c>
      <c r="D20" s="19" t="s">
        <v>310</v>
      </c>
      <c r="E20" s="36">
        <v>3</v>
      </c>
      <c r="F20" s="17" t="str">
        <f t="shared" si="0"/>
        <v>CIF2088_VTT_D2_HK1_2223_19</v>
      </c>
      <c r="G20" s="48">
        <v>1</v>
      </c>
      <c r="H20" s="48">
        <v>15</v>
      </c>
      <c r="I20" s="48">
        <v>40</v>
      </c>
      <c r="J20" s="112"/>
      <c r="K20" s="20" t="s">
        <v>50</v>
      </c>
      <c r="L20" s="20">
        <v>6</v>
      </c>
      <c r="M20" s="20">
        <v>1</v>
      </c>
      <c r="N20" s="20">
        <v>3</v>
      </c>
      <c r="O20" s="19" t="s">
        <v>702</v>
      </c>
      <c r="P20" s="19" t="str">
        <f>VLOOKUP(Q20,'[3]DS Giáo viên'!A$2:B$533,2,0)</f>
        <v>07</v>
      </c>
      <c r="Q20" s="19" t="s">
        <v>250</v>
      </c>
      <c r="R20" s="20">
        <v>1</v>
      </c>
      <c r="S20" s="20">
        <v>8</v>
      </c>
    </row>
    <row r="21" spans="1:19" ht="25.5" customHeight="1">
      <c r="A21" s="36">
        <v>18</v>
      </c>
      <c r="B21" s="46" t="s">
        <v>476</v>
      </c>
      <c r="C21" s="46" t="s">
        <v>477</v>
      </c>
      <c r="D21" s="19" t="s">
        <v>329</v>
      </c>
      <c r="E21" s="36">
        <v>3</v>
      </c>
      <c r="F21" s="17" t="str">
        <f t="shared" si="0"/>
        <v>CIF2116_TTV_D2_HK1_2223_19</v>
      </c>
      <c r="G21" s="12">
        <v>1</v>
      </c>
      <c r="H21" s="12">
        <v>10</v>
      </c>
      <c r="I21" s="12">
        <v>30</v>
      </c>
      <c r="J21" s="110">
        <v>11</v>
      </c>
      <c r="K21" s="20" t="s">
        <v>50</v>
      </c>
      <c r="L21" s="20">
        <v>3</v>
      </c>
      <c r="M21" s="20">
        <v>1</v>
      </c>
      <c r="N21" s="20">
        <v>3</v>
      </c>
      <c r="O21" s="19" t="s">
        <v>720</v>
      </c>
      <c r="P21" s="19" t="str">
        <f>VLOOKUP(Q21,'[3]DS Giáo viên'!A$2:B$533,2,0)</f>
        <v>00084</v>
      </c>
      <c r="Q21" s="19" t="s">
        <v>309</v>
      </c>
      <c r="R21" s="20">
        <v>1</v>
      </c>
      <c r="S21" s="20">
        <v>8</v>
      </c>
    </row>
    <row r="22" spans="1:19" ht="25.5" customHeight="1">
      <c r="A22" s="36">
        <v>19</v>
      </c>
      <c r="B22" s="46" t="s">
        <v>476</v>
      </c>
      <c r="C22" s="46" t="s">
        <v>477</v>
      </c>
      <c r="D22" s="19" t="s">
        <v>329</v>
      </c>
      <c r="E22" s="36">
        <v>3</v>
      </c>
      <c r="F22" s="17" t="str">
        <f t="shared" si="0"/>
        <v>CIF2116_TTV_D2_HK1_2223_19</v>
      </c>
      <c r="G22" s="48">
        <v>1</v>
      </c>
      <c r="H22" s="48">
        <v>10</v>
      </c>
      <c r="I22" s="48">
        <v>30</v>
      </c>
      <c r="J22" s="111"/>
      <c r="K22" s="20" t="s">
        <v>50</v>
      </c>
      <c r="L22" s="20">
        <v>5</v>
      </c>
      <c r="M22" s="20">
        <v>1</v>
      </c>
      <c r="N22" s="20">
        <v>3</v>
      </c>
      <c r="O22" s="19" t="s">
        <v>695</v>
      </c>
      <c r="P22" s="19" t="str">
        <f>VLOOKUP(Q22,'[3]DS Giáo viên'!A$2:B$533,2,0)</f>
        <v>00084</v>
      </c>
      <c r="Q22" s="19" t="s">
        <v>309</v>
      </c>
      <c r="R22" s="20">
        <v>1</v>
      </c>
      <c r="S22" s="20">
        <v>8</v>
      </c>
    </row>
    <row r="23" spans="1:21" ht="29.25" customHeight="1">
      <c r="A23" s="36">
        <v>20</v>
      </c>
      <c r="B23" s="46" t="s">
        <v>478</v>
      </c>
      <c r="C23" s="46" t="s">
        <v>479</v>
      </c>
      <c r="D23" s="19" t="s">
        <v>329</v>
      </c>
      <c r="E23" s="36">
        <v>3</v>
      </c>
      <c r="F23" s="17" t="str">
        <f t="shared" si="0"/>
        <v>CIF2030_TTV_D2_HK1_2223_19</v>
      </c>
      <c r="G23" s="12">
        <v>1</v>
      </c>
      <c r="H23" s="48">
        <v>10</v>
      </c>
      <c r="I23" s="48">
        <v>30</v>
      </c>
      <c r="J23" s="111"/>
      <c r="K23" s="20" t="s">
        <v>50</v>
      </c>
      <c r="L23" s="20">
        <v>2</v>
      </c>
      <c r="M23" s="20">
        <v>1</v>
      </c>
      <c r="N23" s="20">
        <v>3</v>
      </c>
      <c r="O23" s="19" t="s">
        <v>710</v>
      </c>
      <c r="P23" s="19" t="str">
        <f>VLOOKUP(Q23,'[3]DS Giáo viên'!A$2:B$533,2,0)</f>
        <v>00082</v>
      </c>
      <c r="Q23" s="19" t="s">
        <v>203</v>
      </c>
      <c r="R23" s="20">
        <v>1</v>
      </c>
      <c r="S23" s="20">
        <v>8</v>
      </c>
      <c r="U23" s="32"/>
    </row>
    <row r="24" spans="1:21" ht="29.25" customHeight="1">
      <c r="A24" s="36">
        <v>21</v>
      </c>
      <c r="B24" s="46" t="s">
        <v>480</v>
      </c>
      <c r="C24" s="46" t="s">
        <v>481</v>
      </c>
      <c r="D24" s="19" t="s">
        <v>329</v>
      </c>
      <c r="E24" s="36">
        <v>2</v>
      </c>
      <c r="F24" s="17" t="str">
        <f t="shared" si="0"/>
        <v>CIF2033_TTV_D2_HK1_2223_19</v>
      </c>
      <c r="G24" s="12">
        <v>1</v>
      </c>
      <c r="H24" s="48">
        <v>10</v>
      </c>
      <c r="I24" s="48">
        <v>30</v>
      </c>
      <c r="J24" s="111"/>
      <c r="K24" s="20" t="s">
        <v>50</v>
      </c>
      <c r="L24" s="20">
        <v>2</v>
      </c>
      <c r="M24" s="20">
        <v>4</v>
      </c>
      <c r="N24" s="20">
        <v>5</v>
      </c>
      <c r="O24" s="19" t="s">
        <v>710</v>
      </c>
      <c r="P24" s="19" t="str">
        <f>VLOOKUP(Q24,'[3]DS Giáo viên'!A$2:B$533,2,0)</f>
        <v>00177</v>
      </c>
      <c r="Q24" s="19" t="s">
        <v>279</v>
      </c>
      <c r="R24" s="20">
        <v>1</v>
      </c>
      <c r="S24" s="20">
        <v>8</v>
      </c>
      <c r="U24" s="32"/>
    </row>
    <row r="25" spans="1:21" ht="29.25" customHeight="1">
      <c r="A25" s="36">
        <v>22</v>
      </c>
      <c r="B25" s="46" t="s">
        <v>478</v>
      </c>
      <c r="C25" s="46" t="s">
        <v>479</v>
      </c>
      <c r="D25" s="19" t="s">
        <v>329</v>
      </c>
      <c r="E25" s="36">
        <v>3</v>
      </c>
      <c r="F25" s="17" t="str">
        <f t="shared" si="0"/>
        <v>CIF2030_TTV_D2_HK1_2223_19</v>
      </c>
      <c r="G25" s="48">
        <v>1</v>
      </c>
      <c r="H25" s="48">
        <v>10</v>
      </c>
      <c r="I25" s="48">
        <v>30</v>
      </c>
      <c r="J25" s="111"/>
      <c r="K25" s="20" t="s">
        <v>50</v>
      </c>
      <c r="L25" s="20">
        <v>4</v>
      </c>
      <c r="M25" s="20">
        <v>1</v>
      </c>
      <c r="N25" s="20">
        <v>3</v>
      </c>
      <c r="O25" s="19" t="s">
        <v>709</v>
      </c>
      <c r="P25" s="19" t="str">
        <f>VLOOKUP(Q25,'[3]DS Giáo viên'!A$2:B$533,2,0)</f>
        <v>00082</v>
      </c>
      <c r="Q25" s="19" t="s">
        <v>203</v>
      </c>
      <c r="R25" s="20">
        <v>1</v>
      </c>
      <c r="S25" s="20">
        <v>8</v>
      </c>
      <c r="U25" s="32"/>
    </row>
    <row r="26" spans="1:21" ht="29.25" customHeight="1">
      <c r="A26" s="36">
        <v>23</v>
      </c>
      <c r="B26" s="46" t="s">
        <v>480</v>
      </c>
      <c r="C26" s="46" t="s">
        <v>481</v>
      </c>
      <c r="D26" s="19" t="s">
        <v>329</v>
      </c>
      <c r="E26" s="36">
        <v>2</v>
      </c>
      <c r="F26" s="17" t="str">
        <f t="shared" si="0"/>
        <v>CIF2033_TTV_D2_HK1_2223_19</v>
      </c>
      <c r="G26" s="48">
        <v>1</v>
      </c>
      <c r="H26" s="48">
        <v>10</v>
      </c>
      <c r="I26" s="48">
        <v>30</v>
      </c>
      <c r="J26" s="112"/>
      <c r="K26" s="20" t="s">
        <v>50</v>
      </c>
      <c r="L26" s="20">
        <v>4</v>
      </c>
      <c r="M26" s="20">
        <v>4</v>
      </c>
      <c r="N26" s="20">
        <v>5</v>
      </c>
      <c r="O26" s="19" t="s">
        <v>709</v>
      </c>
      <c r="P26" s="19" t="str">
        <f>VLOOKUP(Q26,'[3]DS Giáo viên'!A$2:B$533,2,0)</f>
        <v>00177</v>
      </c>
      <c r="Q26" s="19" t="s">
        <v>279</v>
      </c>
      <c r="R26" s="20">
        <v>1</v>
      </c>
      <c r="S26" s="20">
        <v>8</v>
      </c>
      <c r="U26" s="32"/>
    </row>
    <row r="27" spans="1:21" ht="25.5" customHeight="1">
      <c r="A27" s="36">
        <v>24</v>
      </c>
      <c r="B27" s="46" t="s">
        <v>490</v>
      </c>
      <c r="C27" s="46" t="s">
        <v>491</v>
      </c>
      <c r="D27" s="19" t="s">
        <v>421</v>
      </c>
      <c r="E27" s="36">
        <v>3</v>
      </c>
      <c r="F27" s="17" t="str">
        <f t="shared" si="0"/>
        <v>PSF2054_CTH_D2_HK1_2223_19</v>
      </c>
      <c r="G27" s="12">
        <v>1</v>
      </c>
      <c r="H27" s="12">
        <v>10</v>
      </c>
      <c r="I27" s="12">
        <v>30</v>
      </c>
      <c r="J27" s="110">
        <v>11</v>
      </c>
      <c r="K27" s="20" t="s">
        <v>51</v>
      </c>
      <c r="L27" s="20">
        <v>3</v>
      </c>
      <c r="M27" s="20">
        <v>6</v>
      </c>
      <c r="N27" s="20">
        <v>8</v>
      </c>
      <c r="O27" s="19" t="s">
        <v>702</v>
      </c>
      <c r="P27" s="19" t="str">
        <f>VLOOKUP(Q27,'[3]DS Giáo viên'!A$2:B$533,2,0)</f>
        <v>00438</v>
      </c>
      <c r="Q27" s="19" t="s">
        <v>287</v>
      </c>
      <c r="R27" s="20">
        <v>1</v>
      </c>
      <c r="S27" s="20">
        <v>8</v>
      </c>
      <c r="U27" s="32"/>
    </row>
    <row r="28" spans="1:21" ht="25.5" customHeight="1">
      <c r="A28" s="36">
        <v>25</v>
      </c>
      <c r="B28" s="46" t="s">
        <v>492</v>
      </c>
      <c r="C28" s="46" t="s">
        <v>493</v>
      </c>
      <c r="D28" s="19" t="s">
        <v>421</v>
      </c>
      <c r="E28" s="36">
        <v>2</v>
      </c>
      <c r="F28" s="17" t="str">
        <f t="shared" si="0"/>
        <v>PSF2032_CTH_D2_HK1_2223_19</v>
      </c>
      <c r="G28" s="12">
        <v>1</v>
      </c>
      <c r="H28" s="12">
        <v>10</v>
      </c>
      <c r="I28" s="12">
        <v>30</v>
      </c>
      <c r="J28" s="111"/>
      <c r="K28" s="20" t="s">
        <v>51</v>
      </c>
      <c r="L28" s="20">
        <v>3</v>
      </c>
      <c r="M28" s="20">
        <v>9</v>
      </c>
      <c r="N28" s="20">
        <v>10</v>
      </c>
      <c r="O28" s="19" t="s">
        <v>702</v>
      </c>
      <c r="P28" s="19" t="str">
        <f>VLOOKUP(Q28,'[3]DS Giáo viên'!A$2:B$533,2,0)</f>
        <v>00131</v>
      </c>
      <c r="Q28" s="19" t="s">
        <v>416</v>
      </c>
      <c r="R28" s="20">
        <v>1</v>
      </c>
      <c r="S28" s="20">
        <v>8</v>
      </c>
      <c r="U28" s="32"/>
    </row>
    <row r="29" spans="1:21" ht="25.5" customHeight="1">
      <c r="A29" s="36">
        <v>26</v>
      </c>
      <c r="B29" s="46" t="s">
        <v>490</v>
      </c>
      <c r="C29" s="46" t="s">
        <v>491</v>
      </c>
      <c r="D29" s="19" t="s">
        <v>421</v>
      </c>
      <c r="E29" s="36">
        <v>3</v>
      </c>
      <c r="F29" s="17" t="str">
        <f t="shared" si="0"/>
        <v>PSF2054_CTH_D2_HK1_2223_19</v>
      </c>
      <c r="G29" s="48">
        <v>1</v>
      </c>
      <c r="H29" s="48">
        <v>10</v>
      </c>
      <c r="I29" s="48">
        <v>30</v>
      </c>
      <c r="J29" s="111"/>
      <c r="K29" s="20" t="s">
        <v>51</v>
      </c>
      <c r="L29" s="20">
        <v>5</v>
      </c>
      <c r="M29" s="20">
        <v>6</v>
      </c>
      <c r="N29" s="20">
        <v>8</v>
      </c>
      <c r="O29" s="19" t="s">
        <v>702</v>
      </c>
      <c r="P29" s="19" t="str">
        <f>VLOOKUP(Q29,'[3]DS Giáo viên'!A$2:B$533,2,0)</f>
        <v>00438</v>
      </c>
      <c r="Q29" s="19" t="s">
        <v>287</v>
      </c>
      <c r="R29" s="20">
        <v>1</v>
      </c>
      <c r="S29" s="20">
        <v>8</v>
      </c>
      <c r="U29" s="32"/>
    </row>
    <row r="30" spans="1:21" ht="25.5" customHeight="1">
      <c r="A30" s="36">
        <v>27</v>
      </c>
      <c r="B30" s="46" t="s">
        <v>492</v>
      </c>
      <c r="C30" s="46" t="s">
        <v>493</v>
      </c>
      <c r="D30" s="19" t="s">
        <v>421</v>
      </c>
      <c r="E30" s="36">
        <v>2</v>
      </c>
      <c r="F30" s="17" t="str">
        <f t="shared" si="0"/>
        <v>PSF2032_CTH_D2_HK1_2223_19</v>
      </c>
      <c r="G30" s="48">
        <v>1</v>
      </c>
      <c r="H30" s="48">
        <v>10</v>
      </c>
      <c r="I30" s="48">
        <v>30</v>
      </c>
      <c r="J30" s="111"/>
      <c r="K30" s="20" t="s">
        <v>51</v>
      </c>
      <c r="L30" s="20">
        <v>5</v>
      </c>
      <c r="M30" s="20">
        <v>9</v>
      </c>
      <c r="N30" s="20">
        <v>10</v>
      </c>
      <c r="O30" s="19" t="s">
        <v>702</v>
      </c>
      <c r="P30" s="19" t="str">
        <f>VLOOKUP(Q30,'[3]DS Giáo viên'!A$2:B$533,2,0)</f>
        <v>00131</v>
      </c>
      <c r="Q30" s="19" t="s">
        <v>416</v>
      </c>
      <c r="R30" s="20">
        <v>1</v>
      </c>
      <c r="S30" s="20">
        <v>8</v>
      </c>
      <c r="U30" s="32"/>
    </row>
    <row r="31" spans="1:21" ht="25.5" customHeight="1">
      <c r="A31" s="36">
        <v>28</v>
      </c>
      <c r="B31" s="46" t="s">
        <v>494</v>
      </c>
      <c r="C31" s="22" t="s">
        <v>495</v>
      </c>
      <c r="D31" s="19" t="s">
        <v>421</v>
      </c>
      <c r="E31" s="36">
        <v>2</v>
      </c>
      <c r="F31" s="17" t="str">
        <f t="shared" si="0"/>
        <v>PSF2018_CTH_D2_HK1_2223_19</v>
      </c>
      <c r="G31" s="12">
        <v>1</v>
      </c>
      <c r="H31" s="48">
        <v>10</v>
      </c>
      <c r="I31" s="12">
        <v>30</v>
      </c>
      <c r="J31" s="112"/>
      <c r="K31" s="20" t="s">
        <v>51</v>
      </c>
      <c r="L31" s="20">
        <v>6</v>
      </c>
      <c r="M31" s="20">
        <v>6</v>
      </c>
      <c r="N31" s="20">
        <v>9</v>
      </c>
      <c r="O31" s="19" t="s">
        <v>710</v>
      </c>
      <c r="P31" s="19" t="str">
        <f>VLOOKUP(Q31,'[3]DS Giáo viên'!A$2:B$533,2,0)</f>
        <v>00557</v>
      </c>
      <c r="Q31" s="19" t="s">
        <v>496</v>
      </c>
      <c r="R31" s="20">
        <v>1</v>
      </c>
      <c r="S31" s="20">
        <v>8</v>
      </c>
      <c r="U31" s="32"/>
    </row>
    <row r="32" spans="1:21" ht="25.5" customHeight="1">
      <c r="A32" s="36">
        <v>29</v>
      </c>
      <c r="B32" s="21" t="s">
        <v>499</v>
      </c>
      <c r="C32" s="22" t="s">
        <v>500</v>
      </c>
      <c r="D32" s="19" t="s">
        <v>439</v>
      </c>
      <c r="E32" s="36">
        <v>3</v>
      </c>
      <c r="F32" s="17" t="str">
        <f t="shared" si="0"/>
        <v>PSF2035_CSC_D2_HK1_2223_19</v>
      </c>
      <c r="G32" s="56">
        <v>1</v>
      </c>
      <c r="H32" s="56">
        <v>10</v>
      </c>
      <c r="I32" s="56">
        <v>35</v>
      </c>
      <c r="J32" s="110">
        <v>11</v>
      </c>
      <c r="K32" s="20" t="s">
        <v>50</v>
      </c>
      <c r="L32" s="20">
        <v>3</v>
      </c>
      <c r="M32" s="20">
        <v>1</v>
      </c>
      <c r="N32" s="20">
        <v>3</v>
      </c>
      <c r="O32" s="19" t="s">
        <v>709</v>
      </c>
      <c r="P32" s="19" t="str">
        <f>VLOOKUP(Q32,'[3]DS Giáo viên'!A$2:B$533,2,0)</f>
        <v>00106</v>
      </c>
      <c r="Q32" s="19" t="s">
        <v>123</v>
      </c>
      <c r="R32" s="20">
        <v>1</v>
      </c>
      <c r="S32" s="20">
        <v>8</v>
      </c>
      <c r="U32" s="32"/>
    </row>
    <row r="33" spans="1:21" ht="25.5" customHeight="1">
      <c r="A33" s="36">
        <v>30</v>
      </c>
      <c r="B33" s="21" t="s">
        <v>499</v>
      </c>
      <c r="C33" s="22" t="s">
        <v>500</v>
      </c>
      <c r="D33" s="19" t="s">
        <v>439</v>
      </c>
      <c r="E33" s="36">
        <v>3</v>
      </c>
      <c r="F33" s="17" t="str">
        <f t="shared" si="0"/>
        <v>PSF2035_CSC_D2_HK1_2223_19</v>
      </c>
      <c r="G33" s="56">
        <v>1</v>
      </c>
      <c r="H33" s="56">
        <v>10</v>
      </c>
      <c r="I33" s="56">
        <v>35</v>
      </c>
      <c r="J33" s="111"/>
      <c r="K33" s="20" t="s">
        <v>50</v>
      </c>
      <c r="L33" s="20">
        <v>5</v>
      </c>
      <c r="M33" s="20">
        <v>1</v>
      </c>
      <c r="N33" s="20">
        <v>3</v>
      </c>
      <c r="O33" s="19" t="s">
        <v>709</v>
      </c>
      <c r="P33" s="19" t="str">
        <f>VLOOKUP(Q33,'[3]DS Giáo viên'!A$2:B$533,2,0)</f>
        <v>00106</v>
      </c>
      <c r="Q33" s="19" t="s">
        <v>123</v>
      </c>
      <c r="R33" s="20">
        <v>1</v>
      </c>
      <c r="S33" s="20">
        <v>8</v>
      </c>
      <c r="U33" s="32"/>
    </row>
    <row r="34" spans="1:21" ht="25.5" customHeight="1">
      <c r="A34" s="36">
        <v>31</v>
      </c>
      <c r="B34" s="21" t="s">
        <v>177</v>
      </c>
      <c r="C34" s="22" t="s">
        <v>178</v>
      </c>
      <c r="D34" s="19" t="s">
        <v>439</v>
      </c>
      <c r="E34" s="36">
        <v>3</v>
      </c>
      <c r="F34" s="17" t="str">
        <f t="shared" si="0"/>
        <v>PSF2049_CSC_D2_HK1_2223_19</v>
      </c>
      <c r="G34" s="56">
        <v>1</v>
      </c>
      <c r="H34" s="56">
        <v>10</v>
      </c>
      <c r="I34" s="56">
        <v>35</v>
      </c>
      <c r="J34" s="111"/>
      <c r="K34" s="20" t="s">
        <v>51</v>
      </c>
      <c r="L34" s="20">
        <v>3</v>
      </c>
      <c r="M34" s="20">
        <v>6</v>
      </c>
      <c r="N34" s="20">
        <v>8</v>
      </c>
      <c r="O34" s="19" t="s">
        <v>710</v>
      </c>
      <c r="P34" s="19" t="str">
        <f>VLOOKUP(Q34,'[3]DS Giáo viên'!A$2:B$533,2,0)</f>
        <v>00333</v>
      </c>
      <c r="Q34" s="19" t="s">
        <v>187</v>
      </c>
      <c r="R34" s="20">
        <v>1</v>
      </c>
      <c r="S34" s="20">
        <v>8</v>
      </c>
      <c r="U34" s="32"/>
    </row>
    <row r="35" spans="1:21" ht="25.5" customHeight="1">
      <c r="A35" s="36">
        <v>32</v>
      </c>
      <c r="B35" s="21" t="s">
        <v>177</v>
      </c>
      <c r="C35" s="22" t="s">
        <v>178</v>
      </c>
      <c r="D35" s="19" t="s">
        <v>439</v>
      </c>
      <c r="E35" s="36">
        <v>3</v>
      </c>
      <c r="F35" s="17" t="str">
        <f t="shared" si="0"/>
        <v>PSF2049_CSC_D2_HK1_2223_19</v>
      </c>
      <c r="G35" s="56">
        <v>1</v>
      </c>
      <c r="H35" s="56">
        <v>10</v>
      </c>
      <c r="I35" s="56">
        <v>35</v>
      </c>
      <c r="J35" s="111"/>
      <c r="K35" s="20" t="s">
        <v>51</v>
      </c>
      <c r="L35" s="20">
        <v>5</v>
      </c>
      <c r="M35" s="20">
        <v>6</v>
      </c>
      <c r="N35" s="20">
        <v>8</v>
      </c>
      <c r="O35" s="19" t="s">
        <v>710</v>
      </c>
      <c r="P35" s="19" t="str">
        <f>VLOOKUP(Q35,'[3]DS Giáo viên'!A$2:B$533,2,0)</f>
        <v>00333</v>
      </c>
      <c r="Q35" s="19" t="s">
        <v>187</v>
      </c>
      <c r="R35" s="20">
        <v>1</v>
      </c>
      <c r="S35" s="20">
        <v>8</v>
      </c>
      <c r="U35" s="32"/>
    </row>
    <row r="36" spans="1:21" ht="25.5" customHeight="1">
      <c r="A36" s="36">
        <v>33</v>
      </c>
      <c r="B36" s="21" t="s">
        <v>501</v>
      </c>
      <c r="C36" s="22" t="s">
        <v>502</v>
      </c>
      <c r="D36" s="19" t="s">
        <v>439</v>
      </c>
      <c r="E36" s="36">
        <v>3</v>
      </c>
      <c r="F36" s="17" t="str">
        <f t="shared" si="0"/>
        <v>PSF2057_CSC_D2_HK1_2223_19</v>
      </c>
      <c r="G36" s="56">
        <v>1</v>
      </c>
      <c r="H36" s="56">
        <v>10</v>
      </c>
      <c r="I36" s="56">
        <v>35</v>
      </c>
      <c r="J36" s="111"/>
      <c r="K36" s="20" t="s">
        <v>50</v>
      </c>
      <c r="L36" s="20">
        <v>2</v>
      </c>
      <c r="M36" s="20">
        <v>1</v>
      </c>
      <c r="N36" s="20">
        <v>3</v>
      </c>
      <c r="O36" s="19" t="s">
        <v>712</v>
      </c>
      <c r="P36" s="19" t="str">
        <f>VLOOKUP(Q36,'[3]DS Giáo viên'!A$2:B$533,2,0)</f>
        <v>00250</v>
      </c>
      <c r="Q36" s="19" t="s">
        <v>724</v>
      </c>
      <c r="R36" s="20">
        <v>1</v>
      </c>
      <c r="S36" s="20">
        <v>8</v>
      </c>
      <c r="U36" s="32"/>
    </row>
    <row r="37" spans="1:21" ht="25.5" customHeight="1">
      <c r="A37" s="36">
        <v>34</v>
      </c>
      <c r="B37" s="21" t="s">
        <v>501</v>
      </c>
      <c r="C37" s="22" t="s">
        <v>502</v>
      </c>
      <c r="D37" s="19" t="s">
        <v>439</v>
      </c>
      <c r="E37" s="36">
        <v>3</v>
      </c>
      <c r="F37" s="17" t="str">
        <f t="shared" si="0"/>
        <v>PSF2057_CSC_D2_HK1_2223_19</v>
      </c>
      <c r="G37" s="56">
        <v>1</v>
      </c>
      <c r="H37" s="56">
        <v>10</v>
      </c>
      <c r="I37" s="56">
        <v>35</v>
      </c>
      <c r="J37" s="112"/>
      <c r="K37" s="20" t="s">
        <v>59</v>
      </c>
      <c r="L37" s="20">
        <v>4</v>
      </c>
      <c r="M37" s="20">
        <v>11</v>
      </c>
      <c r="N37" s="20">
        <v>13</v>
      </c>
      <c r="O37" s="19" t="s">
        <v>700</v>
      </c>
      <c r="P37" s="19" t="str">
        <f>VLOOKUP(Q37,'[3]DS Giáo viên'!A$2:B$533,2,0)</f>
        <v>00250</v>
      </c>
      <c r="Q37" s="19" t="s">
        <v>724</v>
      </c>
      <c r="R37" s="20">
        <v>1</v>
      </c>
      <c r="S37" s="20">
        <v>8</v>
      </c>
      <c r="U37" s="32"/>
    </row>
    <row r="38" spans="1:21" ht="25.5" customHeight="1">
      <c r="A38" s="36">
        <v>35</v>
      </c>
      <c r="B38" s="29" t="s">
        <v>503</v>
      </c>
      <c r="C38" s="19" t="s">
        <v>504</v>
      </c>
      <c r="D38" s="19" t="s">
        <v>163</v>
      </c>
      <c r="E38" s="36">
        <v>2</v>
      </c>
      <c r="F38" s="17" t="str">
        <f t="shared" si="0"/>
        <v>ASF2011_LHO_D2_HK1_2223_19</v>
      </c>
      <c r="G38" s="56">
        <v>1</v>
      </c>
      <c r="H38" s="56">
        <v>40</v>
      </c>
      <c r="I38" s="56">
        <v>70</v>
      </c>
      <c r="J38" s="110">
        <v>11</v>
      </c>
      <c r="K38" s="20" t="s">
        <v>51</v>
      </c>
      <c r="L38" s="20">
        <v>2</v>
      </c>
      <c r="M38" s="20">
        <v>6</v>
      </c>
      <c r="N38" s="20">
        <v>9</v>
      </c>
      <c r="O38" s="19" t="s">
        <v>695</v>
      </c>
      <c r="P38" s="19" t="str">
        <f>VLOOKUP(Q38,'[3]DS Giáo viên'!A$2:B$533,2,0)</f>
        <v>00344</v>
      </c>
      <c r="Q38" s="19" t="s">
        <v>407</v>
      </c>
      <c r="R38" s="20">
        <v>1</v>
      </c>
      <c r="S38" s="20">
        <v>8</v>
      </c>
      <c r="U38" s="32"/>
    </row>
    <row r="39" spans="1:21" ht="25.5" customHeight="1">
      <c r="A39" s="36">
        <v>36</v>
      </c>
      <c r="B39" s="29" t="s">
        <v>505</v>
      </c>
      <c r="C39" s="19" t="s">
        <v>506</v>
      </c>
      <c r="D39" s="19" t="s">
        <v>163</v>
      </c>
      <c r="E39" s="19">
        <v>2</v>
      </c>
      <c r="F39" s="17" t="str">
        <f t="shared" si="0"/>
        <v>SLF2012_LHO_D2_HK1_2223_19</v>
      </c>
      <c r="G39" s="56">
        <v>1</v>
      </c>
      <c r="H39" s="56">
        <v>40</v>
      </c>
      <c r="I39" s="56">
        <v>70</v>
      </c>
      <c r="J39" s="111"/>
      <c r="K39" s="20" t="s">
        <v>51</v>
      </c>
      <c r="L39" s="20">
        <v>3</v>
      </c>
      <c r="M39" s="20">
        <v>6</v>
      </c>
      <c r="N39" s="20">
        <v>9</v>
      </c>
      <c r="O39" s="19" t="s">
        <v>705</v>
      </c>
      <c r="P39" s="19" t="str">
        <f>VLOOKUP(Q39,'[3]DS Giáo viên'!A$2:B$533,2,0)</f>
        <v>05</v>
      </c>
      <c r="Q39" s="19" t="s">
        <v>519</v>
      </c>
      <c r="R39" s="20">
        <v>1</v>
      </c>
      <c r="S39" s="20">
        <v>8</v>
      </c>
      <c r="U39" s="32"/>
    </row>
    <row r="40" spans="1:21" ht="25.5" customHeight="1">
      <c r="A40" s="36">
        <v>37</v>
      </c>
      <c r="B40" s="29" t="s">
        <v>507</v>
      </c>
      <c r="C40" s="19" t="s">
        <v>508</v>
      </c>
      <c r="D40" s="19" t="s">
        <v>163</v>
      </c>
      <c r="E40" s="19">
        <v>2</v>
      </c>
      <c r="F40" s="17" t="str">
        <f t="shared" si="0"/>
        <v>SLF1021_LHO_D2_HK1_2223_19</v>
      </c>
      <c r="G40" s="56">
        <v>1</v>
      </c>
      <c r="H40" s="56">
        <v>40</v>
      </c>
      <c r="I40" s="56">
        <v>70</v>
      </c>
      <c r="J40" s="111"/>
      <c r="K40" s="20" t="s">
        <v>51</v>
      </c>
      <c r="L40" s="20">
        <v>4</v>
      </c>
      <c r="M40" s="20">
        <v>6</v>
      </c>
      <c r="N40" s="20">
        <v>9</v>
      </c>
      <c r="O40" s="19" t="s">
        <v>695</v>
      </c>
      <c r="P40" s="19" t="str">
        <f>VLOOKUP(Q40,'[3]DS Giáo viên'!A$2:B$533,2,0)</f>
        <v>00455</v>
      </c>
      <c r="Q40" s="19" t="s">
        <v>520</v>
      </c>
      <c r="R40" s="20">
        <v>1</v>
      </c>
      <c r="S40" s="20">
        <v>8</v>
      </c>
      <c r="U40" s="32"/>
    </row>
    <row r="41" spans="1:21" ht="25.5" customHeight="1">
      <c r="A41" s="36">
        <v>38</v>
      </c>
      <c r="B41" s="29" t="s">
        <v>509</v>
      </c>
      <c r="C41" s="19" t="s">
        <v>510</v>
      </c>
      <c r="D41" s="19" t="s">
        <v>394</v>
      </c>
      <c r="E41" s="19">
        <v>2</v>
      </c>
      <c r="F41" s="17" t="str">
        <f t="shared" si="0"/>
        <v>SLF2007_LHO+TTR_D2_HK1_2223_19</v>
      </c>
      <c r="G41" s="56">
        <v>1</v>
      </c>
      <c r="H41" s="56">
        <v>40</v>
      </c>
      <c r="I41" s="56">
        <v>80</v>
      </c>
      <c r="J41" s="111"/>
      <c r="K41" s="20" t="s">
        <v>51</v>
      </c>
      <c r="L41" s="20">
        <v>5</v>
      </c>
      <c r="M41" s="20">
        <v>6</v>
      </c>
      <c r="N41" s="20">
        <v>9</v>
      </c>
      <c r="O41" s="19" t="s">
        <v>716</v>
      </c>
      <c r="P41" s="19" t="str">
        <f>VLOOKUP(Q41,'[3]DS Giáo viên'!A$2:B$533,2,0)</f>
        <v>05</v>
      </c>
      <c r="Q41" s="19" t="s">
        <v>519</v>
      </c>
      <c r="R41" s="20">
        <v>1</v>
      </c>
      <c r="S41" s="20">
        <v>8</v>
      </c>
      <c r="U41" s="32"/>
    </row>
    <row r="42" spans="1:21" ht="25.5" customHeight="1">
      <c r="A42" s="36">
        <v>39</v>
      </c>
      <c r="B42" s="29" t="s">
        <v>511</v>
      </c>
      <c r="C42" s="23" t="s">
        <v>512</v>
      </c>
      <c r="D42" s="19" t="s">
        <v>163</v>
      </c>
      <c r="E42" s="19">
        <v>2</v>
      </c>
      <c r="F42" s="17" t="str">
        <f t="shared" si="0"/>
        <v>ASF2006_LHO_D2_HK1_2223_19</v>
      </c>
      <c r="G42" s="59">
        <v>1</v>
      </c>
      <c r="H42" s="59">
        <v>40</v>
      </c>
      <c r="I42" s="59">
        <v>70</v>
      </c>
      <c r="J42" s="111"/>
      <c r="K42" s="20" t="s">
        <v>50</v>
      </c>
      <c r="L42" s="20">
        <v>3</v>
      </c>
      <c r="M42" s="20">
        <v>1</v>
      </c>
      <c r="N42" s="20">
        <v>4</v>
      </c>
      <c r="O42" s="19" t="s">
        <v>713</v>
      </c>
      <c r="P42" s="19" t="str">
        <f>VLOOKUP(Q42,'[3]DS Giáo viên'!A$2:B$533,2,0)</f>
        <v>00126</v>
      </c>
      <c r="Q42" s="19" t="s">
        <v>521</v>
      </c>
      <c r="R42" s="20">
        <v>1</v>
      </c>
      <c r="S42" s="20">
        <v>8</v>
      </c>
      <c r="U42" s="32"/>
    </row>
    <row r="43" spans="1:21" ht="25.5" customHeight="1">
      <c r="A43" s="36">
        <v>40</v>
      </c>
      <c r="B43" s="29" t="s">
        <v>513</v>
      </c>
      <c r="C43" s="23" t="s">
        <v>514</v>
      </c>
      <c r="D43" s="19" t="s">
        <v>163</v>
      </c>
      <c r="E43" s="19">
        <v>2</v>
      </c>
      <c r="F43" s="17" t="str">
        <f t="shared" si="0"/>
        <v>SLF1018_LHO_D2_HK1_2223_19</v>
      </c>
      <c r="G43" s="56">
        <v>1</v>
      </c>
      <c r="H43" s="56">
        <v>40</v>
      </c>
      <c r="I43" s="56">
        <v>70</v>
      </c>
      <c r="J43" s="111"/>
      <c r="K43" s="20" t="s">
        <v>50</v>
      </c>
      <c r="L43" s="20">
        <v>2</v>
      </c>
      <c r="M43" s="20">
        <v>1</v>
      </c>
      <c r="N43" s="20">
        <v>4</v>
      </c>
      <c r="O43" s="19" t="s">
        <v>707</v>
      </c>
      <c r="P43" s="19" t="str">
        <f>VLOOKUP(Q43,'[3]DS Giáo viên'!A$2:B$533,2,0)</f>
        <v>00455</v>
      </c>
      <c r="Q43" s="19" t="s">
        <v>520</v>
      </c>
      <c r="R43" s="20">
        <v>1</v>
      </c>
      <c r="S43" s="20">
        <v>8</v>
      </c>
      <c r="U43" s="32"/>
    </row>
    <row r="44" spans="1:21" ht="25.5" customHeight="1">
      <c r="A44" s="36">
        <v>41</v>
      </c>
      <c r="B44" s="29" t="s">
        <v>515</v>
      </c>
      <c r="C44" s="23" t="s">
        <v>516</v>
      </c>
      <c r="D44" s="19" t="s">
        <v>163</v>
      </c>
      <c r="E44" s="19">
        <v>2</v>
      </c>
      <c r="F44" s="17" t="str">
        <f t="shared" si="0"/>
        <v>ASF2012_LHO_D2_HK1_2223_19</v>
      </c>
      <c r="G44" s="56">
        <v>1</v>
      </c>
      <c r="H44" s="56">
        <v>40</v>
      </c>
      <c r="I44" s="56">
        <v>70</v>
      </c>
      <c r="J44" s="111"/>
      <c r="K44" s="20" t="s">
        <v>50</v>
      </c>
      <c r="L44" s="20">
        <v>4</v>
      </c>
      <c r="M44" s="20">
        <v>1</v>
      </c>
      <c r="N44" s="20">
        <v>4</v>
      </c>
      <c r="O44" s="19" t="s">
        <v>721</v>
      </c>
      <c r="P44" s="19" t="str">
        <f>VLOOKUP(Q44,'[3]DS Giáo viên'!A$2:B$533,2,0)</f>
        <v>00121</v>
      </c>
      <c r="Q44" s="19" t="s">
        <v>522</v>
      </c>
      <c r="R44" s="20">
        <v>1</v>
      </c>
      <c r="S44" s="20">
        <v>8</v>
      </c>
      <c r="U44" s="32"/>
    </row>
    <row r="45" spans="1:21" ht="25.5" customHeight="1">
      <c r="A45" s="36">
        <v>42</v>
      </c>
      <c r="B45" s="29" t="s">
        <v>517</v>
      </c>
      <c r="C45" s="23" t="s">
        <v>518</v>
      </c>
      <c r="D45" s="19" t="s">
        <v>163</v>
      </c>
      <c r="E45" s="19">
        <v>2</v>
      </c>
      <c r="F45" s="17" t="str">
        <f t="shared" si="0"/>
        <v>SLF2013_LHO_D2_HK1_2223_19</v>
      </c>
      <c r="G45" s="56">
        <v>1</v>
      </c>
      <c r="H45" s="56">
        <v>40</v>
      </c>
      <c r="I45" s="56">
        <v>70</v>
      </c>
      <c r="J45" s="111"/>
      <c r="K45" s="20" t="s">
        <v>50</v>
      </c>
      <c r="L45" s="20">
        <v>5</v>
      </c>
      <c r="M45" s="20">
        <v>1</v>
      </c>
      <c r="N45" s="20">
        <v>4</v>
      </c>
      <c r="O45" s="19" t="s">
        <v>704</v>
      </c>
      <c r="P45" s="19" t="str">
        <f>VLOOKUP(Q45,'[3]DS Giáo viên'!A$2:B$533,2,0)</f>
        <v>00095</v>
      </c>
      <c r="Q45" s="19" t="s">
        <v>190</v>
      </c>
      <c r="R45" s="20">
        <v>1</v>
      </c>
      <c r="S45" s="20">
        <v>8</v>
      </c>
      <c r="U45" s="32"/>
    </row>
    <row r="46" spans="1:21" ht="25.5" customHeight="1">
      <c r="A46" s="36">
        <v>43</v>
      </c>
      <c r="B46" s="29" t="s">
        <v>511</v>
      </c>
      <c r="C46" s="23" t="s">
        <v>512</v>
      </c>
      <c r="D46" s="19" t="s">
        <v>163</v>
      </c>
      <c r="E46" s="19">
        <v>2</v>
      </c>
      <c r="F46" s="17" t="str">
        <f t="shared" si="0"/>
        <v>ASF2006_LHO_D2_HK1_2223_19</v>
      </c>
      <c r="G46" s="59">
        <v>2</v>
      </c>
      <c r="H46" s="59">
        <v>40</v>
      </c>
      <c r="I46" s="59">
        <v>70</v>
      </c>
      <c r="J46" s="111"/>
      <c r="K46" s="20" t="s">
        <v>51</v>
      </c>
      <c r="L46" s="20">
        <v>2</v>
      </c>
      <c r="M46" s="20">
        <v>6</v>
      </c>
      <c r="N46" s="20">
        <v>9</v>
      </c>
      <c r="O46" s="19" t="s">
        <v>709</v>
      </c>
      <c r="P46" s="19" t="str">
        <f>VLOOKUP(Q46,'[3]DS Giáo viên'!A$2:B$533,2,0)</f>
        <v>00126</v>
      </c>
      <c r="Q46" s="19" t="s">
        <v>521</v>
      </c>
      <c r="R46" s="20">
        <v>1</v>
      </c>
      <c r="S46" s="20">
        <v>8</v>
      </c>
      <c r="U46" s="32"/>
    </row>
    <row r="47" spans="1:21" ht="25.5" customHeight="1">
      <c r="A47" s="36">
        <v>44</v>
      </c>
      <c r="B47" s="29" t="s">
        <v>513</v>
      </c>
      <c r="C47" s="23" t="s">
        <v>514</v>
      </c>
      <c r="D47" s="19" t="s">
        <v>163</v>
      </c>
      <c r="E47" s="19">
        <v>2</v>
      </c>
      <c r="F47" s="17" t="str">
        <f t="shared" si="0"/>
        <v>SLF1018_LHO_D2_HK1_2223_19</v>
      </c>
      <c r="G47" s="56">
        <v>2</v>
      </c>
      <c r="H47" s="56">
        <v>40</v>
      </c>
      <c r="I47" s="56">
        <v>70</v>
      </c>
      <c r="J47" s="111"/>
      <c r="K47" s="20" t="s">
        <v>51</v>
      </c>
      <c r="L47" s="20">
        <v>3</v>
      </c>
      <c r="M47" s="20">
        <v>6</v>
      </c>
      <c r="N47" s="20">
        <v>9</v>
      </c>
      <c r="O47" s="19" t="s">
        <v>716</v>
      </c>
      <c r="P47" s="19" t="str">
        <f>VLOOKUP(Q47,'[3]DS Giáo viên'!A$2:B$533,2,0)</f>
        <v>00455</v>
      </c>
      <c r="Q47" s="19" t="s">
        <v>520</v>
      </c>
      <c r="R47" s="20">
        <v>1</v>
      </c>
      <c r="S47" s="20">
        <v>8</v>
      </c>
      <c r="U47" s="32"/>
    </row>
    <row r="48" spans="1:21" ht="25.5" customHeight="1">
      <c r="A48" s="36">
        <v>45</v>
      </c>
      <c r="B48" s="29" t="s">
        <v>515</v>
      </c>
      <c r="C48" s="23" t="s">
        <v>516</v>
      </c>
      <c r="D48" s="19" t="s">
        <v>163</v>
      </c>
      <c r="E48" s="19">
        <v>2</v>
      </c>
      <c r="F48" s="17" t="str">
        <f t="shared" si="0"/>
        <v>ASF2012_LHO_D2_HK1_2223_19</v>
      </c>
      <c r="G48" s="56">
        <v>2</v>
      </c>
      <c r="H48" s="56">
        <v>40</v>
      </c>
      <c r="I48" s="56">
        <v>70</v>
      </c>
      <c r="J48" s="111"/>
      <c r="K48" s="20" t="s">
        <v>51</v>
      </c>
      <c r="L48" s="20">
        <v>4</v>
      </c>
      <c r="M48" s="20">
        <v>6</v>
      </c>
      <c r="N48" s="20">
        <v>9</v>
      </c>
      <c r="O48" s="19" t="s">
        <v>709</v>
      </c>
      <c r="P48" s="19" t="str">
        <f>VLOOKUP(Q48,'[3]DS Giáo viên'!A$2:B$533,2,0)</f>
        <v>00379</v>
      </c>
      <c r="Q48" s="19" t="s">
        <v>202</v>
      </c>
      <c r="R48" s="20">
        <v>1</v>
      </c>
      <c r="S48" s="20">
        <v>8</v>
      </c>
      <c r="U48" s="32"/>
    </row>
    <row r="49" spans="1:21" ht="25.5" customHeight="1">
      <c r="A49" s="36">
        <v>46</v>
      </c>
      <c r="B49" s="29" t="s">
        <v>517</v>
      </c>
      <c r="C49" s="23" t="s">
        <v>518</v>
      </c>
      <c r="D49" s="19" t="s">
        <v>163</v>
      </c>
      <c r="E49" s="19">
        <v>2</v>
      </c>
      <c r="F49" s="17" t="str">
        <f t="shared" si="0"/>
        <v>SLF2013_LHO_D2_HK1_2223_19</v>
      </c>
      <c r="G49" s="56">
        <v>2</v>
      </c>
      <c r="H49" s="56">
        <v>40</v>
      </c>
      <c r="I49" s="56">
        <v>70</v>
      </c>
      <c r="J49" s="112"/>
      <c r="K49" s="20" t="s">
        <v>50</v>
      </c>
      <c r="L49" s="20">
        <v>6</v>
      </c>
      <c r="M49" s="20">
        <v>1</v>
      </c>
      <c r="N49" s="20">
        <v>4</v>
      </c>
      <c r="O49" s="19" t="s">
        <v>716</v>
      </c>
      <c r="P49" s="19" t="str">
        <f>VLOOKUP(Q49,'[3]DS Giáo viên'!A$2:B$533,2,0)</f>
        <v>00095</v>
      </c>
      <c r="Q49" s="19" t="s">
        <v>190</v>
      </c>
      <c r="R49" s="20">
        <v>1</v>
      </c>
      <c r="S49" s="20">
        <v>8</v>
      </c>
      <c r="U49" s="32"/>
    </row>
    <row r="50" spans="1:21" ht="25.5" customHeight="1">
      <c r="A50" s="36">
        <v>47</v>
      </c>
      <c r="B50" s="21" t="s">
        <v>529</v>
      </c>
      <c r="C50" s="19" t="s">
        <v>530</v>
      </c>
      <c r="D50" s="19" t="s">
        <v>175</v>
      </c>
      <c r="E50" s="36">
        <v>2</v>
      </c>
      <c r="F50" s="17" t="str">
        <f t="shared" si="0"/>
        <v>SLF2045_TTR_D2_HK1_2223_19</v>
      </c>
      <c r="G50" s="56">
        <v>1</v>
      </c>
      <c r="H50" s="56">
        <v>15</v>
      </c>
      <c r="I50" s="56">
        <v>40</v>
      </c>
      <c r="J50" s="110">
        <v>11</v>
      </c>
      <c r="K50" s="20" t="s">
        <v>51</v>
      </c>
      <c r="L50" s="20">
        <v>4</v>
      </c>
      <c r="M50" s="20">
        <v>6</v>
      </c>
      <c r="N50" s="20">
        <v>9</v>
      </c>
      <c r="O50" s="19" t="s">
        <v>715</v>
      </c>
      <c r="P50" s="19" t="str">
        <f>VLOOKUP(Q50,'[3]DS Giáo viên'!A$2:B$533,2,0)</f>
        <v>05</v>
      </c>
      <c r="Q50" s="19" t="s">
        <v>519</v>
      </c>
      <c r="R50" s="20">
        <v>1</v>
      </c>
      <c r="S50" s="20">
        <v>8</v>
      </c>
      <c r="U50" s="32"/>
    </row>
    <row r="51" spans="1:21" ht="25.5" customHeight="1">
      <c r="A51" s="36">
        <v>48</v>
      </c>
      <c r="B51" s="29" t="s">
        <v>531</v>
      </c>
      <c r="C51" s="23" t="s">
        <v>532</v>
      </c>
      <c r="D51" s="19" t="s">
        <v>175</v>
      </c>
      <c r="E51" s="36">
        <v>2</v>
      </c>
      <c r="F51" s="17" t="str">
        <f t="shared" si="0"/>
        <v>SLF2029_TTR_D2_HK1_2223_19</v>
      </c>
      <c r="G51" s="56">
        <v>1</v>
      </c>
      <c r="H51" s="56">
        <v>15</v>
      </c>
      <c r="I51" s="56">
        <v>40</v>
      </c>
      <c r="J51" s="111"/>
      <c r="K51" s="20" t="s">
        <v>51</v>
      </c>
      <c r="L51" s="20">
        <v>5</v>
      </c>
      <c r="M51" s="20">
        <v>6</v>
      </c>
      <c r="N51" s="20">
        <v>9</v>
      </c>
      <c r="O51" s="19" t="s">
        <v>708</v>
      </c>
      <c r="P51" s="19" t="str">
        <f>VLOOKUP(Q51,'[3]DS Giáo viên'!A$2:B$533,2,0)</f>
        <v>05</v>
      </c>
      <c r="Q51" s="19" t="s">
        <v>519</v>
      </c>
      <c r="R51" s="20">
        <v>1</v>
      </c>
      <c r="S51" s="20">
        <v>8</v>
      </c>
      <c r="U51" s="32"/>
    </row>
    <row r="52" spans="1:21" ht="25.5" customHeight="1">
      <c r="A52" s="36">
        <v>49</v>
      </c>
      <c r="B52" s="29" t="s">
        <v>533</v>
      </c>
      <c r="C52" s="23" t="s">
        <v>534</v>
      </c>
      <c r="D52" s="19" t="s">
        <v>175</v>
      </c>
      <c r="E52" s="36">
        <v>2</v>
      </c>
      <c r="F52" s="17" t="str">
        <f t="shared" si="0"/>
        <v>SLF2041_TTR_D2_HK1_2223_19</v>
      </c>
      <c r="G52" s="56">
        <v>1</v>
      </c>
      <c r="H52" s="56">
        <v>15</v>
      </c>
      <c r="I52" s="56">
        <v>40</v>
      </c>
      <c r="J52" s="111"/>
      <c r="K52" s="20" t="s">
        <v>51</v>
      </c>
      <c r="L52" s="20">
        <v>2</v>
      </c>
      <c r="M52" s="20">
        <v>6</v>
      </c>
      <c r="N52" s="20">
        <v>9</v>
      </c>
      <c r="O52" s="19" t="s">
        <v>705</v>
      </c>
      <c r="P52" s="19">
        <f>VLOOKUP(Q52,'[3]DS Giáo viên'!A$2:B$533,2,0)</f>
        <v>2</v>
      </c>
      <c r="Q52" s="19" t="s">
        <v>396</v>
      </c>
      <c r="R52" s="20">
        <v>1</v>
      </c>
      <c r="S52" s="20">
        <v>8</v>
      </c>
      <c r="U52" s="32"/>
    </row>
    <row r="53" spans="1:21" ht="25.5" customHeight="1">
      <c r="A53" s="36">
        <v>50</v>
      </c>
      <c r="B53" s="21" t="s">
        <v>517</v>
      </c>
      <c r="C53" s="22" t="s">
        <v>518</v>
      </c>
      <c r="D53" s="19" t="s">
        <v>175</v>
      </c>
      <c r="E53" s="36">
        <v>2</v>
      </c>
      <c r="F53" s="17" t="str">
        <f t="shared" si="0"/>
        <v>SLF2013_TTR_D2_HK1_2223_19</v>
      </c>
      <c r="G53" s="56">
        <v>1</v>
      </c>
      <c r="H53" s="56">
        <v>15</v>
      </c>
      <c r="I53" s="56">
        <v>40</v>
      </c>
      <c r="J53" s="112"/>
      <c r="K53" s="20" t="s">
        <v>50</v>
      </c>
      <c r="L53" s="20">
        <v>3</v>
      </c>
      <c r="M53" s="20">
        <v>1</v>
      </c>
      <c r="N53" s="20">
        <v>4</v>
      </c>
      <c r="O53" s="19" t="s">
        <v>712</v>
      </c>
      <c r="P53" s="19" t="str">
        <f>VLOOKUP(Q53,'[3]DS Giáo viên'!A$2:B$533,2,0)</f>
        <v>00095</v>
      </c>
      <c r="Q53" s="19" t="s">
        <v>190</v>
      </c>
      <c r="R53" s="20">
        <v>1</v>
      </c>
      <c r="S53" s="20">
        <v>8</v>
      </c>
      <c r="U53" s="32"/>
    </row>
    <row r="54" spans="1:21" ht="25.5" customHeight="1">
      <c r="A54" s="36">
        <v>51</v>
      </c>
      <c r="B54" s="21" t="s">
        <v>546</v>
      </c>
      <c r="C54" s="22" t="s">
        <v>547</v>
      </c>
      <c r="D54" s="19" t="s">
        <v>222</v>
      </c>
      <c r="E54" s="36">
        <v>2</v>
      </c>
      <c r="F54" s="17" t="str">
        <f t="shared" si="0"/>
        <v>INC2018_HTT_D2_HK1_2223_19</v>
      </c>
      <c r="G54" s="56">
        <v>1</v>
      </c>
      <c r="H54" s="56">
        <v>20</v>
      </c>
      <c r="I54" s="56">
        <v>40</v>
      </c>
      <c r="J54" s="110">
        <v>11</v>
      </c>
      <c r="K54" s="20" t="s">
        <v>50</v>
      </c>
      <c r="L54" s="20">
        <v>2</v>
      </c>
      <c r="M54" s="20">
        <v>2</v>
      </c>
      <c r="N54" s="20">
        <v>5</v>
      </c>
      <c r="O54" s="19" t="s">
        <v>428</v>
      </c>
      <c r="P54" s="19" t="str">
        <f>VLOOKUP(Q54,'[3]DS Giáo viên'!A$2:B$533,2,0)</f>
        <v>00161</v>
      </c>
      <c r="Q54" s="19" t="s">
        <v>548</v>
      </c>
      <c r="R54" s="20">
        <v>1</v>
      </c>
      <c r="S54" s="20">
        <v>8</v>
      </c>
      <c r="U54" s="32"/>
    </row>
    <row r="55" spans="1:21" ht="25.5" customHeight="1">
      <c r="A55" s="36">
        <v>52</v>
      </c>
      <c r="B55" s="21" t="s">
        <v>546</v>
      </c>
      <c r="C55" s="22" t="s">
        <v>547</v>
      </c>
      <c r="D55" s="19" t="s">
        <v>222</v>
      </c>
      <c r="E55" s="36">
        <v>2</v>
      </c>
      <c r="F55" s="17" t="str">
        <f t="shared" si="0"/>
        <v>INC2018_HTT_D2_HK1_2223_19</v>
      </c>
      <c r="G55" s="56">
        <v>1</v>
      </c>
      <c r="H55" s="56">
        <v>20</v>
      </c>
      <c r="I55" s="56">
        <v>40</v>
      </c>
      <c r="J55" s="111"/>
      <c r="K55" s="20" t="s">
        <v>50</v>
      </c>
      <c r="L55" s="20">
        <v>4</v>
      </c>
      <c r="M55" s="20">
        <v>2</v>
      </c>
      <c r="N55" s="20">
        <v>5</v>
      </c>
      <c r="O55" s="19" t="s">
        <v>428</v>
      </c>
      <c r="P55" s="19" t="str">
        <f>VLOOKUP(Q55,'[3]DS Giáo viên'!A$2:B$533,2,0)</f>
        <v>00161</v>
      </c>
      <c r="Q55" s="19" t="s">
        <v>548</v>
      </c>
      <c r="R55" s="20">
        <v>1</v>
      </c>
      <c r="S55" s="20">
        <v>8</v>
      </c>
      <c r="U55" s="32"/>
    </row>
    <row r="56" spans="1:21" ht="25.5" customHeight="1">
      <c r="A56" s="36">
        <v>53</v>
      </c>
      <c r="B56" s="29" t="s">
        <v>549</v>
      </c>
      <c r="C56" s="23" t="s">
        <v>550</v>
      </c>
      <c r="D56" s="19" t="s">
        <v>222</v>
      </c>
      <c r="E56" s="36">
        <v>3</v>
      </c>
      <c r="F56" s="17" t="str">
        <f t="shared" si="0"/>
        <v>INC2021_HTT_D2_HK1_2223_19</v>
      </c>
      <c r="G56" s="56">
        <v>1</v>
      </c>
      <c r="H56" s="56">
        <v>20</v>
      </c>
      <c r="I56" s="56">
        <v>40</v>
      </c>
      <c r="J56" s="111"/>
      <c r="K56" s="20" t="s">
        <v>51</v>
      </c>
      <c r="L56" s="20">
        <v>4</v>
      </c>
      <c r="M56" s="20">
        <v>6</v>
      </c>
      <c r="N56" s="20">
        <v>9</v>
      </c>
      <c r="O56" s="19" t="s">
        <v>338</v>
      </c>
      <c r="P56" s="19" t="str">
        <f>VLOOKUP(Q56,'[3]DS Giáo viên'!A$2:B$533,2,0)</f>
        <v>00332</v>
      </c>
      <c r="Q56" s="19" t="s">
        <v>427</v>
      </c>
      <c r="R56" s="20">
        <v>1</v>
      </c>
      <c r="S56" s="20">
        <v>8</v>
      </c>
      <c r="U56" s="32"/>
    </row>
    <row r="57" spans="1:21" ht="25.5" customHeight="1">
      <c r="A57" s="36">
        <v>54</v>
      </c>
      <c r="B57" s="29" t="s">
        <v>549</v>
      </c>
      <c r="C57" s="23" t="s">
        <v>550</v>
      </c>
      <c r="D57" s="19" t="s">
        <v>222</v>
      </c>
      <c r="E57" s="36">
        <v>3</v>
      </c>
      <c r="F57" s="17" t="str">
        <f t="shared" si="0"/>
        <v>INC2021_HTT_D2_HK1_2223_19</v>
      </c>
      <c r="G57" s="56">
        <v>1</v>
      </c>
      <c r="H57" s="56">
        <v>20</v>
      </c>
      <c r="I57" s="56">
        <v>40</v>
      </c>
      <c r="J57" s="111"/>
      <c r="K57" s="20" t="s">
        <v>51</v>
      </c>
      <c r="L57" s="20">
        <v>6</v>
      </c>
      <c r="M57" s="20">
        <v>6</v>
      </c>
      <c r="N57" s="20">
        <v>9</v>
      </c>
      <c r="O57" s="19" t="s">
        <v>338</v>
      </c>
      <c r="P57" s="19" t="str">
        <f>VLOOKUP(Q57,'[3]DS Giáo viên'!A$2:B$533,2,0)</f>
        <v>00332</v>
      </c>
      <c r="Q57" s="19" t="s">
        <v>427</v>
      </c>
      <c r="R57" s="20">
        <v>1</v>
      </c>
      <c r="S57" s="20">
        <v>8</v>
      </c>
      <c r="U57" s="32"/>
    </row>
    <row r="58" spans="1:21" ht="25.5" customHeight="1">
      <c r="A58" s="36">
        <v>55</v>
      </c>
      <c r="B58" s="29" t="s">
        <v>551</v>
      </c>
      <c r="C58" s="23" t="s">
        <v>552</v>
      </c>
      <c r="D58" s="19" t="s">
        <v>222</v>
      </c>
      <c r="E58" s="36">
        <v>2</v>
      </c>
      <c r="F58" s="17" t="str">
        <f t="shared" si="0"/>
        <v>INC2031_HTT_D2_HK1_2223_19</v>
      </c>
      <c r="G58" s="56">
        <v>1</v>
      </c>
      <c r="H58" s="56">
        <v>20</v>
      </c>
      <c r="I58" s="56">
        <v>40</v>
      </c>
      <c r="J58" s="111"/>
      <c r="K58" s="20" t="s">
        <v>51</v>
      </c>
      <c r="L58" s="20">
        <v>3</v>
      </c>
      <c r="M58" s="20">
        <v>6</v>
      </c>
      <c r="N58" s="20">
        <v>9</v>
      </c>
      <c r="O58" s="19" t="s">
        <v>338</v>
      </c>
      <c r="P58" s="19" t="str">
        <f>VLOOKUP(Q58,'[3]DS Giáo viên'!A$2:B$533,2,0)</f>
        <v>00409</v>
      </c>
      <c r="Q58" s="19" t="s">
        <v>545</v>
      </c>
      <c r="R58" s="20">
        <v>1</v>
      </c>
      <c r="S58" s="20">
        <v>8</v>
      </c>
      <c r="U58" s="32"/>
    </row>
    <row r="59" spans="1:21" ht="25.5" customHeight="1">
      <c r="A59" s="36">
        <v>56</v>
      </c>
      <c r="B59" s="29" t="s">
        <v>551</v>
      </c>
      <c r="C59" s="23" t="s">
        <v>552</v>
      </c>
      <c r="D59" s="19" t="s">
        <v>222</v>
      </c>
      <c r="E59" s="36">
        <v>2</v>
      </c>
      <c r="F59" s="17" t="str">
        <f t="shared" si="0"/>
        <v>INC2031_HTT_D2_HK1_2223_19</v>
      </c>
      <c r="G59" s="56">
        <v>1</v>
      </c>
      <c r="H59" s="56">
        <v>20</v>
      </c>
      <c r="I59" s="56">
        <v>40</v>
      </c>
      <c r="J59" s="111"/>
      <c r="K59" s="20" t="s">
        <v>51</v>
      </c>
      <c r="L59" s="20">
        <v>5</v>
      </c>
      <c r="M59" s="20">
        <v>6</v>
      </c>
      <c r="N59" s="20">
        <v>9</v>
      </c>
      <c r="O59" s="19" t="s">
        <v>338</v>
      </c>
      <c r="P59" s="19" t="str">
        <f>VLOOKUP(Q59,'[3]DS Giáo viên'!A$2:B$533,2,0)</f>
        <v>00409</v>
      </c>
      <c r="Q59" s="19" t="s">
        <v>545</v>
      </c>
      <c r="R59" s="20">
        <v>1</v>
      </c>
      <c r="S59" s="20">
        <v>8</v>
      </c>
      <c r="U59" s="32"/>
    </row>
    <row r="60" spans="1:21" ht="25.5" customHeight="1">
      <c r="A60" s="36">
        <v>57</v>
      </c>
      <c r="B60" s="29" t="s">
        <v>553</v>
      </c>
      <c r="C60" s="23" t="s">
        <v>554</v>
      </c>
      <c r="D60" s="19" t="s">
        <v>222</v>
      </c>
      <c r="E60" s="36">
        <v>2</v>
      </c>
      <c r="F60" s="17" t="str">
        <f t="shared" si="0"/>
        <v>SLF0002_HTT_D2_HK1_2223_19</v>
      </c>
      <c r="G60" s="56">
        <v>1</v>
      </c>
      <c r="H60" s="56">
        <v>20</v>
      </c>
      <c r="I60" s="56">
        <v>60</v>
      </c>
      <c r="J60" s="112"/>
      <c r="K60" s="20" t="s">
        <v>50</v>
      </c>
      <c r="L60" s="20">
        <v>6</v>
      </c>
      <c r="M60" s="20">
        <v>1</v>
      </c>
      <c r="N60" s="20">
        <v>4</v>
      </c>
      <c r="O60" s="20" t="s">
        <v>712</v>
      </c>
      <c r="P60" s="19" t="str">
        <f>VLOOKUP(Q60,'[3]DS Giáo viên'!A$2:B$533,2,0)</f>
        <v>00359</v>
      </c>
      <c r="Q60" s="19" t="s">
        <v>555</v>
      </c>
      <c r="R60" s="20">
        <v>1</v>
      </c>
      <c r="S60" s="20">
        <v>8</v>
      </c>
      <c r="U60" s="32"/>
    </row>
    <row r="61" spans="1:21" ht="42.75" customHeight="1">
      <c r="A61" s="36">
        <v>58</v>
      </c>
      <c r="B61" s="29" t="s">
        <v>562</v>
      </c>
      <c r="C61" s="23" t="s">
        <v>563</v>
      </c>
      <c r="D61" s="19" t="s">
        <v>355</v>
      </c>
      <c r="E61" s="19">
        <v>3</v>
      </c>
      <c r="F61" s="17" t="str">
        <f t="shared" si="0"/>
        <v>ARF2011_LTH_D2_HK1_2223_19</v>
      </c>
      <c r="G61" s="56">
        <v>1</v>
      </c>
      <c r="H61" s="56">
        <v>30</v>
      </c>
      <c r="I61" s="56">
        <v>60</v>
      </c>
      <c r="J61" s="110">
        <v>11</v>
      </c>
      <c r="K61" s="20" t="s">
        <v>50</v>
      </c>
      <c r="L61" s="20">
        <v>4</v>
      </c>
      <c r="M61" s="20">
        <v>1</v>
      </c>
      <c r="N61" s="20">
        <v>3</v>
      </c>
      <c r="O61" s="20" t="s">
        <v>716</v>
      </c>
      <c r="P61" s="19" t="str">
        <f>VLOOKUP(Q61,'[3]DS Giáo viên'!A$2:B$533,2,0)</f>
        <v>00075</v>
      </c>
      <c r="Q61" s="19" t="s">
        <v>201</v>
      </c>
      <c r="R61" s="20">
        <v>1</v>
      </c>
      <c r="S61" s="20">
        <v>8</v>
      </c>
      <c r="U61" s="32"/>
    </row>
    <row r="62" spans="1:21" ht="25.5" customHeight="1">
      <c r="A62" s="36">
        <v>59</v>
      </c>
      <c r="B62" s="21" t="s">
        <v>564</v>
      </c>
      <c r="C62" s="19" t="s">
        <v>565</v>
      </c>
      <c r="D62" s="19" t="s">
        <v>355</v>
      </c>
      <c r="E62" s="36">
        <v>2</v>
      </c>
      <c r="F62" s="17" t="str">
        <f t="shared" si="0"/>
        <v>OMF0001_LTH_D2_HK1_2223_19</v>
      </c>
      <c r="G62" s="56">
        <v>1</v>
      </c>
      <c r="H62" s="56">
        <v>30</v>
      </c>
      <c r="I62" s="56">
        <v>60</v>
      </c>
      <c r="J62" s="111"/>
      <c r="K62" s="20" t="s">
        <v>50</v>
      </c>
      <c r="L62" s="20">
        <v>4</v>
      </c>
      <c r="M62" s="20">
        <v>4</v>
      </c>
      <c r="N62" s="20">
        <v>5</v>
      </c>
      <c r="O62" s="20" t="s">
        <v>716</v>
      </c>
      <c r="P62" s="28" t="s">
        <v>731</v>
      </c>
      <c r="Q62" s="19" t="s">
        <v>568</v>
      </c>
      <c r="R62" s="20">
        <v>1</v>
      </c>
      <c r="S62" s="20">
        <v>8</v>
      </c>
      <c r="U62" s="32"/>
    </row>
    <row r="63" spans="1:21" ht="42.75" customHeight="1">
      <c r="A63" s="36">
        <v>60</v>
      </c>
      <c r="B63" s="29" t="s">
        <v>562</v>
      </c>
      <c r="C63" s="23" t="s">
        <v>563</v>
      </c>
      <c r="D63" s="19" t="s">
        <v>355</v>
      </c>
      <c r="E63" s="19">
        <v>3</v>
      </c>
      <c r="F63" s="17" t="str">
        <f t="shared" si="0"/>
        <v>ARF2011_LTH_D2_HK1_2223_19</v>
      </c>
      <c r="G63" s="56">
        <v>1</v>
      </c>
      <c r="H63" s="56">
        <v>30</v>
      </c>
      <c r="I63" s="56">
        <v>60</v>
      </c>
      <c r="J63" s="111"/>
      <c r="K63" s="20" t="s">
        <v>50</v>
      </c>
      <c r="L63" s="20">
        <v>6</v>
      </c>
      <c r="M63" s="20">
        <v>1</v>
      </c>
      <c r="N63" s="20">
        <v>3</v>
      </c>
      <c r="O63" s="20" t="s">
        <v>709</v>
      </c>
      <c r="P63" s="19" t="str">
        <f>VLOOKUP(Q63,'[3]DS Giáo viên'!A$2:B$533,2,0)</f>
        <v>00075</v>
      </c>
      <c r="Q63" s="19" t="s">
        <v>201</v>
      </c>
      <c r="R63" s="20">
        <v>1</v>
      </c>
      <c r="S63" s="20">
        <v>8</v>
      </c>
      <c r="U63" s="32"/>
    </row>
    <row r="64" spans="1:21" ht="25.5" customHeight="1">
      <c r="A64" s="36">
        <v>61</v>
      </c>
      <c r="B64" s="21" t="s">
        <v>564</v>
      </c>
      <c r="C64" s="19" t="s">
        <v>565</v>
      </c>
      <c r="D64" s="19" t="s">
        <v>355</v>
      </c>
      <c r="E64" s="36">
        <v>2</v>
      </c>
      <c r="F64" s="17" t="str">
        <f t="shared" si="0"/>
        <v>OMF0001_LTH_D2_HK1_2223_19</v>
      </c>
      <c r="G64" s="56">
        <v>1</v>
      </c>
      <c r="H64" s="56">
        <v>30</v>
      </c>
      <c r="I64" s="56">
        <v>60</v>
      </c>
      <c r="J64" s="111"/>
      <c r="K64" s="20" t="s">
        <v>50</v>
      </c>
      <c r="L64" s="20">
        <v>6</v>
      </c>
      <c r="M64" s="20">
        <v>4</v>
      </c>
      <c r="N64" s="20">
        <v>5</v>
      </c>
      <c r="O64" s="20" t="s">
        <v>709</v>
      </c>
      <c r="P64" s="28" t="s">
        <v>731</v>
      </c>
      <c r="Q64" s="19" t="s">
        <v>568</v>
      </c>
      <c r="R64" s="20">
        <v>1</v>
      </c>
      <c r="S64" s="20">
        <v>8</v>
      </c>
      <c r="U64" s="32"/>
    </row>
    <row r="65" spans="1:21" ht="42" customHeight="1">
      <c r="A65" s="36">
        <v>62</v>
      </c>
      <c r="B65" s="21" t="s">
        <v>566</v>
      </c>
      <c r="C65" s="19" t="s">
        <v>567</v>
      </c>
      <c r="D65" s="19" t="s">
        <v>355</v>
      </c>
      <c r="E65" s="36">
        <v>3</v>
      </c>
      <c r="F65" s="17" t="str">
        <f t="shared" si="0"/>
        <v>INC2041_LTH_D2_HK1_2223_19</v>
      </c>
      <c r="G65" s="56">
        <v>1</v>
      </c>
      <c r="H65" s="56">
        <v>30</v>
      </c>
      <c r="I65" s="56">
        <v>60</v>
      </c>
      <c r="J65" s="111"/>
      <c r="K65" s="20" t="s">
        <v>50</v>
      </c>
      <c r="L65" s="20">
        <v>3</v>
      </c>
      <c r="M65" s="20">
        <v>2</v>
      </c>
      <c r="N65" s="20">
        <v>5</v>
      </c>
      <c r="O65" s="20" t="s">
        <v>338</v>
      </c>
      <c r="P65" s="19" t="str">
        <f>VLOOKUP(Q65,'[3]DS Giáo viên'!A$2:B$533,2,0)</f>
        <v>00160</v>
      </c>
      <c r="Q65" s="19" t="s">
        <v>569</v>
      </c>
      <c r="R65" s="20">
        <v>1</v>
      </c>
      <c r="S65" s="20">
        <v>8</v>
      </c>
      <c r="U65" s="32"/>
    </row>
    <row r="66" spans="1:21" ht="42" customHeight="1">
      <c r="A66" s="36">
        <v>63</v>
      </c>
      <c r="B66" s="21" t="s">
        <v>566</v>
      </c>
      <c r="C66" s="19" t="s">
        <v>567</v>
      </c>
      <c r="D66" s="19" t="s">
        <v>355</v>
      </c>
      <c r="E66" s="36">
        <v>3</v>
      </c>
      <c r="F66" s="17" t="str">
        <f t="shared" si="0"/>
        <v>INC2041_LTH_D2_HK1_2223_19</v>
      </c>
      <c r="G66" s="56">
        <v>1</v>
      </c>
      <c r="H66" s="56">
        <v>30</v>
      </c>
      <c r="I66" s="56">
        <v>60</v>
      </c>
      <c r="J66" s="112"/>
      <c r="K66" s="20" t="s">
        <v>50</v>
      </c>
      <c r="L66" s="20">
        <v>5</v>
      </c>
      <c r="M66" s="20">
        <v>2</v>
      </c>
      <c r="N66" s="20">
        <v>5</v>
      </c>
      <c r="O66" s="20" t="s">
        <v>338</v>
      </c>
      <c r="P66" s="19" t="str">
        <f>VLOOKUP(Q66,'[3]DS Giáo viên'!A$2:B$533,2,0)</f>
        <v>00160</v>
      </c>
      <c r="Q66" s="19" t="s">
        <v>569</v>
      </c>
      <c r="R66" s="20">
        <v>1</v>
      </c>
      <c r="S66" s="20">
        <v>8</v>
      </c>
      <c r="U66" s="32"/>
    </row>
    <row r="67" spans="1:21" ht="25.5" customHeight="1">
      <c r="A67" s="36">
        <v>64</v>
      </c>
      <c r="B67" s="29" t="s">
        <v>570</v>
      </c>
      <c r="C67" s="23" t="s">
        <v>571</v>
      </c>
      <c r="D67" s="19" t="s">
        <v>116</v>
      </c>
      <c r="E67" s="19">
        <v>2</v>
      </c>
      <c r="F67" s="17" t="str">
        <f t="shared" si="0"/>
        <v>HRF2015_QTN_D2_HK1_2223_19</v>
      </c>
      <c r="G67" s="60">
        <v>1</v>
      </c>
      <c r="H67" s="60">
        <v>40</v>
      </c>
      <c r="I67" s="60">
        <v>75</v>
      </c>
      <c r="J67" s="110">
        <v>11</v>
      </c>
      <c r="K67" s="20" t="s">
        <v>50</v>
      </c>
      <c r="L67" s="20">
        <v>2</v>
      </c>
      <c r="M67" s="20">
        <v>1</v>
      </c>
      <c r="N67" s="20">
        <v>2</v>
      </c>
      <c r="O67" s="20" t="s">
        <v>718</v>
      </c>
      <c r="P67" s="19" t="str">
        <f>VLOOKUP(Q67,'[3]DS Giáo viên'!A$2:B$533,2,0)</f>
        <v>00394</v>
      </c>
      <c r="Q67" s="19" t="s">
        <v>127</v>
      </c>
      <c r="R67" s="20">
        <v>1</v>
      </c>
      <c r="S67" s="20">
        <v>8</v>
      </c>
      <c r="U67" s="32"/>
    </row>
    <row r="68" spans="1:21" ht="25.5" customHeight="1">
      <c r="A68" s="36">
        <v>65</v>
      </c>
      <c r="B68" s="29" t="s">
        <v>572</v>
      </c>
      <c r="C68" s="23" t="s">
        <v>573</v>
      </c>
      <c r="D68" s="19" t="s">
        <v>116</v>
      </c>
      <c r="E68" s="19">
        <v>3</v>
      </c>
      <c r="F68" s="17" t="str">
        <f t="shared" si="0"/>
        <v>HRF2008_QTN_D2_HK1_2223_19</v>
      </c>
      <c r="G68" s="60">
        <v>1</v>
      </c>
      <c r="H68" s="60">
        <v>40</v>
      </c>
      <c r="I68" s="60">
        <v>75</v>
      </c>
      <c r="J68" s="111"/>
      <c r="K68" s="20" t="s">
        <v>50</v>
      </c>
      <c r="L68" s="20">
        <v>2</v>
      </c>
      <c r="M68" s="20">
        <v>3</v>
      </c>
      <c r="N68" s="20">
        <v>5</v>
      </c>
      <c r="O68" s="20" t="s">
        <v>718</v>
      </c>
      <c r="P68" s="19" t="str">
        <f>VLOOKUP(Q68,'[3]DS Giáo viên'!A$2:B$533,2,0)</f>
        <v>00329</v>
      </c>
      <c r="Q68" s="36" t="s">
        <v>370</v>
      </c>
      <c r="R68" s="20">
        <v>1</v>
      </c>
      <c r="S68" s="20">
        <v>8</v>
      </c>
      <c r="U68" s="32"/>
    </row>
    <row r="69" spans="1:21" ht="25.5" customHeight="1">
      <c r="A69" s="36">
        <v>66</v>
      </c>
      <c r="B69" s="29" t="s">
        <v>570</v>
      </c>
      <c r="C69" s="23" t="s">
        <v>571</v>
      </c>
      <c r="D69" s="19" t="s">
        <v>116</v>
      </c>
      <c r="E69" s="19">
        <v>2</v>
      </c>
      <c r="F69" s="17" t="str">
        <f aca="true" t="shared" si="1" ref="F69:F110">C69&amp;"_"&amp;D69&amp;"_D2_HK1_2223_19"</f>
        <v>HRF2015_QTN_D2_HK1_2223_19</v>
      </c>
      <c r="G69" s="60">
        <v>1</v>
      </c>
      <c r="H69" s="60">
        <v>40</v>
      </c>
      <c r="I69" s="60">
        <v>75</v>
      </c>
      <c r="J69" s="111"/>
      <c r="K69" s="20" t="s">
        <v>50</v>
      </c>
      <c r="L69" s="20">
        <v>4</v>
      </c>
      <c r="M69" s="20">
        <v>1</v>
      </c>
      <c r="N69" s="20">
        <v>2</v>
      </c>
      <c r="O69" s="20" t="s">
        <v>695</v>
      </c>
      <c r="P69" s="19" t="str">
        <f>VLOOKUP(Q69,'[3]DS Giáo viên'!A$2:B$533,2,0)</f>
        <v>00394</v>
      </c>
      <c r="Q69" s="19" t="s">
        <v>127</v>
      </c>
      <c r="R69" s="20">
        <v>1</v>
      </c>
      <c r="S69" s="20">
        <v>8</v>
      </c>
      <c r="U69" s="32"/>
    </row>
    <row r="70" spans="1:21" ht="25.5" customHeight="1">
      <c r="A70" s="36">
        <v>67</v>
      </c>
      <c r="B70" s="29" t="s">
        <v>572</v>
      </c>
      <c r="C70" s="23" t="s">
        <v>573</v>
      </c>
      <c r="D70" s="19" t="s">
        <v>116</v>
      </c>
      <c r="E70" s="19">
        <v>3</v>
      </c>
      <c r="F70" s="17" t="str">
        <f t="shared" si="1"/>
        <v>HRF2008_QTN_D2_HK1_2223_19</v>
      </c>
      <c r="G70" s="60">
        <v>1</v>
      </c>
      <c r="H70" s="60">
        <v>40</v>
      </c>
      <c r="I70" s="60">
        <v>75</v>
      </c>
      <c r="J70" s="111"/>
      <c r="K70" s="20" t="s">
        <v>50</v>
      </c>
      <c r="L70" s="20">
        <v>4</v>
      </c>
      <c r="M70" s="20">
        <v>3</v>
      </c>
      <c r="N70" s="20">
        <v>5</v>
      </c>
      <c r="O70" s="20" t="s">
        <v>695</v>
      </c>
      <c r="P70" s="19" t="str">
        <f>VLOOKUP(Q70,'[3]DS Giáo viên'!A$2:B$533,2,0)</f>
        <v>00329</v>
      </c>
      <c r="Q70" s="36" t="s">
        <v>370</v>
      </c>
      <c r="R70" s="20">
        <v>1</v>
      </c>
      <c r="S70" s="20">
        <v>8</v>
      </c>
      <c r="U70" s="32"/>
    </row>
    <row r="71" spans="1:21" ht="25.5" customHeight="1">
      <c r="A71" s="36">
        <v>68</v>
      </c>
      <c r="B71" s="29" t="s">
        <v>574</v>
      </c>
      <c r="C71" s="23" t="s">
        <v>575</v>
      </c>
      <c r="D71" s="19" t="s">
        <v>116</v>
      </c>
      <c r="E71" s="19">
        <v>2</v>
      </c>
      <c r="F71" s="17" t="str">
        <f t="shared" si="1"/>
        <v>HRF2016_QTN_D2_HK1_2223_19</v>
      </c>
      <c r="G71" s="60">
        <v>1</v>
      </c>
      <c r="H71" s="60">
        <v>40</v>
      </c>
      <c r="I71" s="60">
        <v>75</v>
      </c>
      <c r="J71" s="111"/>
      <c r="K71" s="20" t="s">
        <v>50</v>
      </c>
      <c r="L71" s="20">
        <v>6</v>
      </c>
      <c r="M71" s="20">
        <v>1</v>
      </c>
      <c r="N71" s="20">
        <v>4</v>
      </c>
      <c r="O71" s="20" t="s">
        <v>713</v>
      </c>
      <c r="P71" s="19" t="str">
        <f>VLOOKUP(Q71,'[3]DS Giáo viên'!A$2:B$533,2,0)</f>
        <v>00105</v>
      </c>
      <c r="Q71" s="19" t="s">
        <v>125</v>
      </c>
      <c r="R71" s="20">
        <v>1</v>
      </c>
      <c r="S71" s="20">
        <v>8</v>
      </c>
      <c r="U71" s="32"/>
    </row>
    <row r="72" spans="1:21" ht="25.5" customHeight="1">
      <c r="A72" s="36">
        <v>69</v>
      </c>
      <c r="B72" s="29" t="s">
        <v>576</v>
      </c>
      <c r="C72" s="23" t="s">
        <v>135</v>
      </c>
      <c r="D72" s="19" t="s">
        <v>116</v>
      </c>
      <c r="E72" s="19">
        <v>2</v>
      </c>
      <c r="F72" s="17" t="str">
        <f t="shared" si="1"/>
        <v>HRF2027_QTN_D2_HK1_2223_19</v>
      </c>
      <c r="G72" s="60">
        <v>1</v>
      </c>
      <c r="H72" s="60">
        <v>40</v>
      </c>
      <c r="I72" s="60">
        <v>75</v>
      </c>
      <c r="J72" s="111"/>
      <c r="K72" s="20" t="s">
        <v>50</v>
      </c>
      <c r="L72" s="20">
        <v>2</v>
      </c>
      <c r="M72" s="20">
        <v>1</v>
      </c>
      <c r="N72" s="20">
        <v>4</v>
      </c>
      <c r="O72" s="20" t="s">
        <v>719</v>
      </c>
      <c r="P72" s="19" t="str">
        <f>VLOOKUP(Q72,'[3]DS Giáo viên'!A$2:B$533,2,0)</f>
        <v>00007</v>
      </c>
      <c r="Q72" s="19" t="s">
        <v>161</v>
      </c>
      <c r="R72" s="20">
        <v>1</v>
      </c>
      <c r="S72" s="20">
        <v>8</v>
      </c>
      <c r="U72" s="32"/>
    </row>
    <row r="73" spans="1:21" ht="25.5" customHeight="1">
      <c r="A73" s="36">
        <v>70</v>
      </c>
      <c r="B73" s="29" t="s">
        <v>579</v>
      </c>
      <c r="C73" s="23" t="s">
        <v>580</v>
      </c>
      <c r="D73" s="19" t="s">
        <v>116</v>
      </c>
      <c r="E73" s="19">
        <v>3</v>
      </c>
      <c r="F73" s="17" t="str">
        <f t="shared" si="1"/>
        <v>HRF2009_QTN_D2_HK1_2223_19</v>
      </c>
      <c r="G73" s="60">
        <v>1</v>
      </c>
      <c r="H73" s="60">
        <v>40</v>
      </c>
      <c r="I73" s="60">
        <v>75</v>
      </c>
      <c r="J73" s="111"/>
      <c r="K73" s="20" t="s">
        <v>50</v>
      </c>
      <c r="L73" s="20">
        <v>3</v>
      </c>
      <c r="M73" s="20">
        <v>1</v>
      </c>
      <c r="N73" s="20">
        <v>3</v>
      </c>
      <c r="O73" s="20" t="s">
        <v>716</v>
      </c>
      <c r="P73" s="19" t="str">
        <f>VLOOKUP(Q73,'[3]DS Giáo viên'!A$2:B$533,2,0)</f>
        <v>00236</v>
      </c>
      <c r="Q73" s="19" t="s">
        <v>586</v>
      </c>
      <c r="R73" s="20">
        <v>1</v>
      </c>
      <c r="S73" s="20">
        <v>8</v>
      </c>
      <c r="U73" s="32"/>
    </row>
    <row r="74" spans="1:21" ht="25.5" customHeight="1">
      <c r="A74" s="36">
        <v>71</v>
      </c>
      <c r="B74" s="29" t="s">
        <v>579</v>
      </c>
      <c r="C74" s="23" t="s">
        <v>580</v>
      </c>
      <c r="D74" s="19" t="s">
        <v>116</v>
      </c>
      <c r="E74" s="19">
        <v>3</v>
      </c>
      <c r="F74" s="17" t="str">
        <f t="shared" si="1"/>
        <v>HRF2009_QTN_D2_HK1_2223_19</v>
      </c>
      <c r="G74" s="60">
        <v>1</v>
      </c>
      <c r="H74" s="60">
        <v>40</v>
      </c>
      <c r="I74" s="60">
        <v>75</v>
      </c>
      <c r="J74" s="111"/>
      <c r="K74" s="20" t="s">
        <v>50</v>
      </c>
      <c r="L74" s="20">
        <v>5</v>
      </c>
      <c r="M74" s="20">
        <v>1</v>
      </c>
      <c r="N74" s="20">
        <v>3</v>
      </c>
      <c r="O74" s="20" t="s">
        <v>713</v>
      </c>
      <c r="P74" s="19" t="str">
        <f>VLOOKUP(Q74,'[3]DS Giáo viên'!A$2:B$533,2,0)</f>
        <v>00236</v>
      </c>
      <c r="Q74" s="19" t="s">
        <v>586</v>
      </c>
      <c r="R74" s="20">
        <v>1</v>
      </c>
      <c r="S74" s="20">
        <v>8</v>
      </c>
      <c r="U74" s="32"/>
    </row>
    <row r="75" spans="1:21" ht="35.25" customHeight="1">
      <c r="A75" s="36">
        <v>72</v>
      </c>
      <c r="B75" s="29" t="s">
        <v>570</v>
      </c>
      <c r="C75" s="23" t="s">
        <v>571</v>
      </c>
      <c r="D75" s="19" t="s">
        <v>116</v>
      </c>
      <c r="E75" s="19">
        <v>2</v>
      </c>
      <c r="F75" s="17" t="str">
        <f t="shared" si="1"/>
        <v>HRF2015_QTN_D2_HK1_2223_19</v>
      </c>
      <c r="G75" s="60">
        <v>2</v>
      </c>
      <c r="H75" s="60">
        <v>40</v>
      </c>
      <c r="I75" s="60">
        <v>75</v>
      </c>
      <c r="J75" s="111"/>
      <c r="K75" s="20" t="s">
        <v>51</v>
      </c>
      <c r="L75" s="20">
        <v>3</v>
      </c>
      <c r="M75" s="20">
        <v>6</v>
      </c>
      <c r="N75" s="20">
        <v>7</v>
      </c>
      <c r="O75" s="20" t="s">
        <v>713</v>
      </c>
      <c r="P75" s="19" t="str">
        <f>VLOOKUP(Q75,'[3]DS Giáo viên'!A$2:B$533,2,0)</f>
        <v>00394</v>
      </c>
      <c r="Q75" s="19" t="s">
        <v>127</v>
      </c>
      <c r="R75" s="20">
        <v>1</v>
      </c>
      <c r="S75" s="20">
        <v>8</v>
      </c>
      <c r="U75" s="32"/>
    </row>
    <row r="76" spans="1:21" ht="35.25" customHeight="1">
      <c r="A76" s="36">
        <v>73</v>
      </c>
      <c r="B76" s="29" t="s">
        <v>572</v>
      </c>
      <c r="C76" s="23" t="s">
        <v>573</v>
      </c>
      <c r="D76" s="19" t="s">
        <v>116</v>
      </c>
      <c r="E76" s="19">
        <v>3</v>
      </c>
      <c r="F76" s="17" t="str">
        <f t="shared" si="1"/>
        <v>HRF2008_QTN_D2_HK1_2223_19</v>
      </c>
      <c r="G76" s="60">
        <v>2</v>
      </c>
      <c r="H76" s="60">
        <v>40</v>
      </c>
      <c r="I76" s="60">
        <v>75</v>
      </c>
      <c r="J76" s="111"/>
      <c r="K76" s="20" t="s">
        <v>51</v>
      </c>
      <c r="L76" s="20">
        <v>3</v>
      </c>
      <c r="M76" s="20">
        <v>8</v>
      </c>
      <c r="N76" s="20">
        <v>10</v>
      </c>
      <c r="O76" s="20" t="s">
        <v>713</v>
      </c>
      <c r="P76" s="19" t="str">
        <f>VLOOKUP(Q76,'[3]DS Giáo viên'!A$2:B$533,2,0)</f>
        <v>00369</v>
      </c>
      <c r="Q76" s="19" t="s">
        <v>141</v>
      </c>
      <c r="R76" s="20">
        <v>1</v>
      </c>
      <c r="S76" s="20">
        <v>8</v>
      </c>
      <c r="U76" s="32"/>
    </row>
    <row r="77" spans="1:29" s="13" customFormat="1" ht="33" customHeight="1">
      <c r="A77" s="36">
        <v>74</v>
      </c>
      <c r="B77" s="29" t="s">
        <v>570</v>
      </c>
      <c r="C77" s="23" t="s">
        <v>571</v>
      </c>
      <c r="D77" s="19" t="s">
        <v>116</v>
      </c>
      <c r="E77" s="19">
        <v>2</v>
      </c>
      <c r="F77" s="17" t="str">
        <f t="shared" si="1"/>
        <v>HRF2015_QTN_D2_HK1_2223_19</v>
      </c>
      <c r="G77" s="60">
        <v>2</v>
      </c>
      <c r="H77" s="60">
        <v>40</v>
      </c>
      <c r="I77" s="60">
        <v>75</v>
      </c>
      <c r="J77" s="111"/>
      <c r="K77" s="20" t="s">
        <v>51</v>
      </c>
      <c r="L77" s="20">
        <v>5</v>
      </c>
      <c r="M77" s="20">
        <v>6</v>
      </c>
      <c r="N77" s="20">
        <v>7</v>
      </c>
      <c r="O77" s="19" t="s">
        <v>713</v>
      </c>
      <c r="P77" s="19" t="str">
        <f>VLOOKUP(Q77,'[3]DS Giáo viên'!A$2:B$533,2,0)</f>
        <v>00394</v>
      </c>
      <c r="Q77" s="19" t="s">
        <v>127</v>
      </c>
      <c r="R77" s="20">
        <v>1</v>
      </c>
      <c r="S77" s="36">
        <v>8</v>
      </c>
      <c r="V77" s="18"/>
      <c r="W77" s="18"/>
      <c r="X77" s="18"/>
      <c r="Y77" s="18"/>
      <c r="Z77" s="18"/>
      <c r="AA77" s="18"/>
      <c r="AB77" s="18"/>
      <c r="AC77" s="18"/>
    </row>
    <row r="78" spans="1:21" ht="25.5" customHeight="1">
      <c r="A78" s="36">
        <v>75</v>
      </c>
      <c r="B78" s="29" t="s">
        <v>572</v>
      </c>
      <c r="C78" s="23" t="s">
        <v>573</v>
      </c>
      <c r="D78" s="19" t="s">
        <v>116</v>
      </c>
      <c r="E78" s="19">
        <v>3</v>
      </c>
      <c r="F78" s="17" t="str">
        <f t="shared" si="1"/>
        <v>HRF2008_QTN_D2_HK1_2223_19</v>
      </c>
      <c r="G78" s="60">
        <v>2</v>
      </c>
      <c r="H78" s="60">
        <v>40</v>
      </c>
      <c r="I78" s="60">
        <v>75</v>
      </c>
      <c r="J78" s="111"/>
      <c r="K78" s="20" t="s">
        <v>51</v>
      </c>
      <c r="L78" s="20">
        <v>5</v>
      </c>
      <c r="M78" s="20">
        <v>8</v>
      </c>
      <c r="N78" s="20">
        <v>10</v>
      </c>
      <c r="O78" s="20" t="s">
        <v>713</v>
      </c>
      <c r="P78" s="19" t="str">
        <f>VLOOKUP(Q78,'[3]DS Giáo viên'!A$2:B$533,2,0)</f>
        <v>00369</v>
      </c>
      <c r="Q78" s="19" t="s">
        <v>141</v>
      </c>
      <c r="R78" s="20">
        <v>1</v>
      </c>
      <c r="S78" s="20">
        <v>8</v>
      </c>
      <c r="U78" s="32"/>
    </row>
    <row r="79" spans="1:21" ht="25.5" customHeight="1">
      <c r="A79" s="36">
        <v>76</v>
      </c>
      <c r="B79" s="29" t="s">
        <v>574</v>
      </c>
      <c r="C79" s="23" t="s">
        <v>575</v>
      </c>
      <c r="D79" s="19" t="s">
        <v>116</v>
      </c>
      <c r="E79" s="19">
        <v>2</v>
      </c>
      <c r="F79" s="17" t="str">
        <f t="shared" si="1"/>
        <v>HRF2016_QTN_D2_HK1_2223_19</v>
      </c>
      <c r="G79" s="60">
        <v>2</v>
      </c>
      <c r="H79" s="60">
        <v>40</v>
      </c>
      <c r="I79" s="60">
        <v>75</v>
      </c>
      <c r="J79" s="111"/>
      <c r="K79" s="20" t="s">
        <v>51</v>
      </c>
      <c r="L79" s="20">
        <v>2</v>
      </c>
      <c r="M79" s="20">
        <v>6</v>
      </c>
      <c r="N79" s="20">
        <v>9</v>
      </c>
      <c r="O79" s="20" t="s">
        <v>707</v>
      </c>
      <c r="P79" s="19" t="str">
        <f>VLOOKUP(Q79,'[3]DS Giáo viên'!A$2:B$533,2,0)</f>
        <v>00105</v>
      </c>
      <c r="Q79" s="19" t="s">
        <v>125</v>
      </c>
      <c r="R79" s="20">
        <v>1</v>
      </c>
      <c r="S79" s="20">
        <v>8</v>
      </c>
      <c r="U79" s="32"/>
    </row>
    <row r="80" spans="1:21" ht="25.5" customHeight="1">
      <c r="A80" s="36">
        <v>77</v>
      </c>
      <c r="B80" s="29" t="s">
        <v>576</v>
      </c>
      <c r="C80" s="23" t="s">
        <v>135</v>
      </c>
      <c r="D80" s="19" t="s">
        <v>116</v>
      </c>
      <c r="E80" s="19">
        <v>2</v>
      </c>
      <c r="F80" s="17" t="str">
        <f t="shared" si="1"/>
        <v>HRF2027_QTN_D2_HK1_2223_19</v>
      </c>
      <c r="G80" s="60">
        <v>2</v>
      </c>
      <c r="H80" s="60">
        <v>40</v>
      </c>
      <c r="I80" s="60">
        <v>75</v>
      </c>
      <c r="J80" s="111"/>
      <c r="K80" s="20" t="s">
        <v>51</v>
      </c>
      <c r="L80" s="20">
        <v>2</v>
      </c>
      <c r="M80" s="20">
        <v>6</v>
      </c>
      <c r="N80" s="20">
        <v>9</v>
      </c>
      <c r="O80" s="20" t="s">
        <v>714</v>
      </c>
      <c r="P80" s="19" t="str">
        <f>VLOOKUP(Q80,'[3]DS Giáo viên'!A$2:B$533,2,0)</f>
        <v>00394</v>
      </c>
      <c r="Q80" s="19" t="s">
        <v>127</v>
      </c>
      <c r="R80" s="20">
        <v>1</v>
      </c>
      <c r="S80" s="20">
        <v>8</v>
      </c>
      <c r="U80" s="32"/>
    </row>
    <row r="81" spans="1:21" ht="25.5" customHeight="1">
      <c r="A81" s="36">
        <v>78</v>
      </c>
      <c r="B81" s="29" t="s">
        <v>736</v>
      </c>
      <c r="C81" s="23" t="s">
        <v>737</v>
      </c>
      <c r="D81" s="19" t="s">
        <v>116</v>
      </c>
      <c r="E81" s="19">
        <v>3</v>
      </c>
      <c r="F81" s="17" t="str">
        <f t="shared" si="1"/>
        <v>HRF2010_QTN_D2_HK1_2223_19</v>
      </c>
      <c r="G81" s="60">
        <v>1</v>
      </c>
      <c r="H81" s="60">
        <v>30</v>
      </c>
      <c r="I81" s="60">
        <v>75</v>
      </c>
      <c r="J81" s="111"/>
      <c r="K81" s="20" t="s">
        <v>50</v>
      </c>
      <c r="L81" s="20">
        <v>7</v>
      </c>
      <c r="M81" s="20">
        <v>1</v>
      </c>
      <c r="N81" s="20">
        <v>5</v>
      </c>
      <c r="O81" s="20" t="s">
        <v>690</v>
      </c>
      <c r="P81" s="19" t="str">
        <f>VLOOKUP(Q81,'[3]DS Giáo viên'!A$2:B$533,2,0)</f>
        <v>00106</v>
      </c>
      <c r="Q81" s="19" t="s">
        <v>123</v>
      </c>
      <c r="R81" s="20"/>
      <c r="S81" s="20"/>
      <c r="U81" s="57"/>
    </row>
    <row r="82" spans="1:21" ht="25.5" customHeight="1">
      <c r="A82" s="36">
        <v>79</v>
      </c>
      <c r="B82" s="29" t="s">
        <v>579</v>
      </c>
      <c r="C82" s="23" t="s">
        <v>580</v>
      </c>
      <c r="D82" s="19" t="s">
        <v>116</v>
      </c>
      <c r="E82" s="19">
        <v>3</v>
      </c>
      <c r="F82" s="17" t="str">
        <f t="shared" si="1"/>
        <v>HRF2009_QTN_D2_HK1_2223_19</v>
      </c>
      <c r="G82" s="60">
        <v>2</v>
      </c>
      <c r="H82" s="60">
        <v>40</v>
      </c>
      <c r="I82" s="60">
        <v>75</v>
      </c>
      <c r="J82" s="111"/>
      <c r="K82" s="20" t="s">
        <v>51</v>
      </c>
      <c r="L82" s="20">
        <v>4</v>
      </c>
      <c r="M82" s="20">
        <v>6</v>
      </c>
      <c r="N82" s="20">
        <v>8</v>
      </c>
      <c r="O82" s="20" t="s">
        <v>705</v>
      </c>
      <c r="P82" s="19" t="str">
        <f>VLOOKUP(Q82,'[3]DS Giáo viên'!A$2:B$533,2,0)</f>
        <v>00236</v>
      </c>
      <c r="Q82" s="19" t="s">
        <v>586</v>
      </c>
      <c r="R82" s="20">
        <v>1</v>
      </c>
      <c r="S82" s="20">
        <v>8</v>
      </c>
      <c r="U82" s="32"/>
    </row>
    <row r="83" spans="1:19" ht="26.25" customHeight="1">
      <c r="A83" s="36">
        <v>80</v>
      </c>
      <c r="B83" s="29" t="s">
        <v>579</v>
      </c>
      <c r="C83" s="23" t="s">
        <v>580</v>
      </c>
      <c r="D83" s="19" t="s">
        <v>116</v>
      </c>
      <c r="E83" s="19">
        <v>3</v>
      </c>
      <c r="F83" s="17" t="str">
        <f t="shared" si="1"/>
        <v>HRF2009_QTN_D2_HK1_2223_19</v>
      </c>
      <c r="G83" s="60">
        <v>2</v>
      </c>
      <c r="H83" s="60">
        <v>40</v>
      </c>
      <c r="I83" s="60">
        <v>75</v>
      </c>
      <c r="J83" s="112"/>
      <c r="K83" s="20" t="s">
        <v>51</v>
      </c>
      <c r="L83" s="20">
        <v>6</v>
      </c>
      <c r="M83" s="20">
        <v>6</v>
      </c>
      <c r="N83" s="20">
        <v>8</v>
      </c>
      <c r="O83" s="20" t="s">
        <v>713</v>
      </c>
      <c r="P83" s="19" t="str">
        <f>VLOOKUP(Q83,'[3]DS Giáo viên'!A$2:B$533,2,0)</f>
        <v>00236</v>
      </c>
      <c r="Q83" s="19" t="s">
        <v>586</v>
      </c>
      <c r="R83" s="20">
        <v>1</v>
      </c>
      <c r="S83" s="20">
        <v>8</v>
      </c>
    </row>
    <row r="84" spans="1:19" ht="26.25" customHeight="1">
      <c r="A84" s="36">
        <v>81</v>
      </c>
      <c r="B84" s="21" t="s">
        <v>587</v>
      </c>
      <c r="C84" s="19" t="s">
        <v>588</v>
      </c>
      <c r="D84" s="19" t="s">
        <v>148</v>
      </c>
      <c r="E84" s="19">
        <v>3</v>
      </c>
      <c r="F84" s="17" t="str">
        <f t="shared" si="1"/>
        <v>ARF2021_QTV_D2_HK1_2223_19</v>
      </c>
      <c r="G84" s="60">
        <v>1</v>
      </c>
      <c r="H84" s="60">
        <v>40</v>
      </c>
      <c r="I84" s="60">
        <v>85</v>
      </c>
      <c r="J84" s="110">
        <v>11</v>
      </c>
      <c r="K84" s="20" t="s">
        <v>51</v>
      </c>
      <c r="L84" s="20">
        <v>2</v>
      </c>
      <c r="M84" s="20">
        <v>6</v>
      </c>
      <c r="N84" s="20">
        <v>8</v>
      </c>
      <c r="O84" s="19" t="s">
        <v>713</v>
      </c>
      <c r="P84" s="19" t="str">
        <f>VLOOKUP(Q84,'[3]DS Giáo viên'!A$2:B$533,2,0)</f>
        <v>00076</v>
      </c>
      <c r="Q84" s="19" t="s">
        <v>361</v>
      </c>
      <c r="R84" s="20">
        <v>1</v>
      </c>
      <c r="S84" s="20">
        <v>8</v>
      </c>
    </row>
    <row r="85" spans="1:19" ht="26.25" customHeight="1">
      <c r="A85" s="36">
        <v>82</v>
      </c>
      <c r="B85" s="21" t="s">
        <v>587</v>
      </c>
      <c r="C85" s="19" t="s">
        <v>588</v>
      </c>
      <c r="D85" s="19" t="s">
        <v>148</v>
      </c>
      <c r="E85" s="19">
        <v>3</v>
      </c>
      <c r="F85" s="17" t="str">
        <f t="shared" si="1"/>
        <v>ARF2021_QTV_D2_HK1_2223_19</v>
      </c>
      <c r="G85" s="60">
        <v>1</v>
      </c>
      <c r="H85" s="60">
        <v>40</v>
      </c>
      <c r="I85" s="60">
        <v>85</v>
      </c>
      <c r="J85" s="111"/>
      <c r="K85" s="20" t="s">
        <v>51</v>
      </c>
      <c r="L85" s="20">
        <v>4</v>
      </c>
      <c r="M85" s="20">
        <v>6</v>
      </c>
      <c r="N85" s="20">
        <v>8</v>
      </c>
      <c r="O85" s="19" t="s">
        <v>714</v>
      </c>
      <c r="P85" s="19" t="str">
        <f>VLOOKUP(Q85,'[3]DS Giáo viên'!A$2:B$533,2,0)</f>
        <v>00076</v>
      </c>
      <c r="Q85" s="19" t="s">
        <v>361</v>
      </c>
      <c r="R85" s="20">
        <v>1</v>
      </c>
      <c r="S85" s="20">
        <v>8</v>
      </c>
    </row>
    <row r="86" spans="1:19" ht="26.25" customHeight="1">
      <c r="A86" s="36">
        <v>83</v>
      </c>
      <c r="B86" s="21" t="s">
        <v>589</v>
      </c>
      <c r="C86" s="19" t="s">
        <v>590</v>
      </c>
      <c r="D86" s="19" t="s">
        <v>148</v>
      </c>
      <c r="E86" s="19">
        <v>2</v>
      </c>
      <c r="F86" s="17" t="str">
        <f t="shared" si="1"/>
        <v>OMF2021_QTV_D2_HK1_2223_19</v>
      </c>
      <c r="G86" s="60">
        <v>1</v>
      </c>
      <c r="H86" s="60">
        <v>40</v>
      </c>
      <c r="I86" s="60">
        <v>85</v>
      </c>
      <c r="J86" s="111"/>
      <c r="K86" s="20" t="s">
        <v>51</v>
      </c>
      <c r="L86" s="20">
        <v>5</v>
      </c>
      <c r="M86" s="20">
        <v>6</v>
      </c>
      <c r="N86" s="20">
        <v>9</v>
      </c>
      <c r="O86" s="19" t="s">
        <v>714</v>
      </c>
      <c r="P86" s="19" t="str">
        <f>VLOOKUP(Q86,'[3]DS Giáo viên'!A$2:B$533,2,0)</f>
        <v>00381</v>
      </c>
      <c r="Q86" s="19" t="s">
        <v>599</v>
      </c>
      <c r="R86" s="20">
        <v>1</v>
      </c>
      <c r="S86" s="20">
        <v>8</v>
      </c>
    </row>
    <row r="87" spans="1:19" ht="26.25" customHeight="1">
      <c r="A87" s="36">
        <v>84</v>
      </c>
      <c r="B87" s="21" t="s">
        <v>591</v>
      </c>
      <c r="C87" s="19" t="s">
        <v>739</v>
      </c>
      <c r="D87" s="19" t="s">
        <v>148</v>
      </c>
      <c r="E87" s="19">
        <v>2</v>
      </c>
      <c r="F87" s="17" t="str">
        <f t="shared" si="1"/>
        <v>OMF2025_QTV_D2_HK1_2223_19</v>
      </c>
      <c r="G87" s="60">
        <v>1</v>
      </c>
      <c r="H87" s="60">
        <v>40</v>
      </c>
      <c r="I87" s="60">
        <v>85</v>
      </c>
      <c r="J87" s="111"/>
      <c r="K87" s="20" t="s">
        <v>51</v>
      </c>
      <c r="L87" s="20">
        <v>3</v>
      </c>
      <c r="M87" s="20">
        <v>6</v>
      </c>
      <c r="N87" s="20">
        <v>9</v>
      </c>
      <c r="O87" s="20" t="s">
        <v>714</v>
      </c>
      <c r="P87" s="19" t="str">
        <f>VLOOKUP(Q87,'[3]DS Giáo viên'!A$2:B$533,2,0)</f>
        <v>00174</v>
      </c>
      <c r="Q87" s="19" t="s">
        <v>438</v>
      </c>
      <c r="R87" s="20">
        <v>1</v>
      </c>
      <c r="S87" s="20">
        <v>8</v>
      </c>
    </row>
    <row r="88" spans="1:19" ht="26.25" customHeight="1">
      <c r="A88" s="36">
        <v>85</v>
      </c>
      <c r="B88" s="21" t="s">
        <v>592</v>
      </c>
      <c r="C88" s="22" t="s">
        <v>593</v>
      </c>
      <c r="D88" s="19" t="s">
        <v>148</v>
      </c>
      <c r="E88" s="36">
        <v>2</v>
      </c>
      <c r="F88" s="17" t="str">
        <f t="shared" si="1"/>
        <v>SLF2030_QTV_D2_HK1_2223_19</v>
      </c>
      <c r="G88" s="60">
        <v>1</v>
      </c>
      <c r="H88" s="60">
        <v>40</v>
      </c>
      <c r="I88" s="60">
        <v>85</v>
      </c>
      <c r="J88" s="111"/>
      <c r="K88" s="20" t="s">
        <v>51</v>
      </c>
      <c r="L88" s="20">
        <v>6</v>
      </c>
      <c r="M88" s="20">
        <v>6</v>
      </c>
      <c r="N88" s="20">
        <v>9</v>
      </c>
      <c r="O88" s="20" t="s">
        <v>714</v>
      </c>
      <c r="P88" s="19" t="str">
        <f>VLOOKUP(Q88,'[3]DS Giáo viên'!A$2:B$533,2,0)</f>
        <v>00099</v>
      </c>
      <c r="Q88" s="19" t="s">
        <v>191</v>
      </c>
      <c r="R88" s="20">
        <v>1</v>
      </c>
      <c r="S88" s="20">
        <v>8</v>
      </c>
    </row>
    <row r="89" spans="1:19" ht="31.5" customHeight="1">
      <c r="A89" s="36">
        <v>86</v>
      </c>
      <c r="B89" s="21" t="s">
        <v>594</v>
      </c>
      <c r="C89" s="22" t="s">
        <v>595</v>
      </c>
      <c r="D89" s="19" t="s">
        <v>148</v>
      </c>
      <c r="E89" s="36">
        <v>2</v>
      </c>
      <c r="F89" s="17" t="str">
        <f t="shared" si="1"/>
        <v>OMF2023_QTV_D2_HK1_2223_19</v>
      </c>
      <c r="G89" s="60">
        <v>1</v>
      </c>
      <c r="H89" s="60">
        <v>40</v>
      </c>
      <c r="I89" s="60">
        <v>85</v>
      </c>
      <c r="J89" s="111"/>
      <c r="K89" s="20" t="s">
        <v>50</v>
      </c>
      <c r="L89" s="20">
        <v>2</v>
      </c>
      <c r="M89" s="20">
        <v>1</v>
      </c>
      <c r="N89" s="20">
        <v>4</v>
      </c>
      <c r="O89" s="20" t="s">
        <v>721</v>
      </c>
      <c r="P89" s="19" t="str">
        <f>VLOOKUP(Q89,'[3]DS Giáo viên'!A$2:B$533,2,0)</f>
        <v>00417</v>
      </c>
      <c r="Q89" s="19" t="s">
        <v>601</v>
      </c>
      <c r="R89" s="20">
        <v>1</v>
      </c>
      <c r="S89" s="20">
        <v>8</v>
      </c>
    </row>
    <row r="90" spans="1:19" ht="31.5" customHeight="1">
      <c r="A90" s="36">
        <v>87</v>
      </c>
      <c r="B90" s="21" t="s">
        <v>596</v>
      </c>
      <c r="C90" s="22" t="s">
        <v>597</v>
      </c>
      <c r="D90" s="19" t="s">
        <v>148</v>
      </c>
      <c r="E90" s="36">
        <v>3</v>
      </c>
      <c r="F90" s="17" t="str">
        <f t="shared" si="1"/>
        <v>OMF2014_QTV_D2_HK1_2223_19</v>
      </c>
      <c r="G90" s="60">
        <v>1</v>
      </c>
      <c r="H90" s="60">
        <v>40</v>
      </c>
      <c r="I90" s="60">
        <v>85</v>
      </c>
      <c r="J90" s="111"/>
      <c r="K90" s="20" t="s">
        <v>50</v>
      </c>
      <c r="L90" s="20">
        <v>4</v>
      </c>
      <c r="M90" s="20">
        <v>1</v>
      </c>
      <c r="N90" s="20">
        <v>3</v>
      </c>
      <c r="O90" s="20" t="s">
        <v>715</v>
      </c>
      <c r="P90" s="19" t="str">
        <f>VLOOKUP(Q90,'[3]DS Giáo viên'!A$2:B$533,2,0)</f>
        <v>00107</v>
      </c>
      <c r="Q90" s="19" t="s">
        <v>602</v>
      </c>
      <c r="R90" s="20">
        <v>1</v>
      </c>
      <c r="S90" s="20">
        <v>8</v>
      </c>
    </row>
    <row r="91" spans="1:19" ht="31.5" customHeight="1">
      <c r="A91" s="36">
        <v>88</v>
      </c>
      <c r="B91" s="21" t="s">
        <v>596</v>
      </c>
      <c r="C91" s="22" t="s">
        <v>597</v>
      </c>
      <c r="D91" s="19" t="s">
        <v>148</v>
      </c>
      <c r="E91" s="36">
        <v>3</v>
      </c>
      <c r="F91" s="17" t="str">
        <f t="shared" si="1"/>
        <v>OMF2014_QTV_D2_HK1_2223_19</v>
      </c>
      <c r="G91" s="60">
        <v>1</v>
      </c>
      <c r="H91" s="60">
        <v>40</v>
      </c>
      <c r="I91" s="60">
        <v>85</v>
      </c>
      <c r="J91" s="112"/>
      <c r="K91" s="20" t="s">
        <v>50</v>
      </c>
      <c r="L91" s="20">
        <v>6</v>
      </c>
      <c r="M91" s="20">
        <v>1</v>
      </c>
      <c r="N91" s="20">
        <v>3</v>
      </c>
      <c r="O91" s="19" t="s">
        <v>714</v>
      </c>
      <c r="P91" s="19" t="str">
        <f>VLOOKUP(Q91,'[3]DS Giáo viên'!A$2:B$533,2,0)</f>
        <v>00107</v>
      </c>
      <c r="Q91" s="19" t="s">
        <v>602</v>
      </c>
      <c r="R91" s="20">
        <v>1</v>
      </c>
      <c r="S91" s="20">
        <v>8</v>
      </c>
    </row>
    <row r="92" spans="1:19" ht="26.25" customHeight="1">
      <c r="A92" s="36">
        <v>89</v>
      </c>
      <c r="B92" s="21" t="s">
        <v>610</v>
      </c>
      <c r="C92" s="22" t="s">
        <v>611</v>
      </c>
      <c r="D92" s="19" t="s">
        <v>211</v>
      </c>
      <c r="E92" s="19">
        <v>2</v>
      </c>
      <c r="F92" s="17" t="str">
        <f t="shared" si="1"/>
        <v>AOF2012_XDĐ_D2_HK1_2223_19</v>
      </c>
      <c r="G92" s="60">
        <v>1</v>
      </c>
      <c r="H92" s="60">
        <v>30</v>
      </c>
      <c r="I92" s="60">
        <v>60</v>
      </c>
      <c r="J92" s="110">
        <v>11</v>
      </c>
      <c r="K92" s="20" t="s">
        <v>51</v>
      </c>
      <c r="L92" s="20">
        <v>5</v>
      </c>
      <c r="M92" s="20">
        <v>6</v>
      </c>
      <c r="N92" s="20">
        <v>9</v>
      </c>
      <c r="O92" s="19" t="s">
        <v>695</v>
      </c>
      <c r="P92" s="19">
        <v>16</v>
      </c>
      <c r="Q92" s="19" t="s">
        <v>730</v>
      </c>
      <c r="R92" s="20">
        <v>1</v>
      </c>
      <c r="S92" s="20">
        <v>8</v>
      </c>
    </row>
    <row r="93" spans="1:19" ht="26.25" customHeight="1">
      <c r="A93" s="36">
        <v>90</v>
      </c>
      <c r="B93" s="21" t="s">
        <v>612</v>
      </c>
      <c r="C93" s="22" t="s">
        <v>613</v>
      </c>
      <c r="D93" s="19" t="s">
        <v>211</v>
      </c>
      <c r="E93" s="19">
        <v>2</v>
      </c>
      <c r="F93" s="17" t="str">
        <f t="shared" si="1"/>
        <v>ASF2022_XDĐ_D2_HK1_2223_19</v>
      </c>
      <c r="G93" s="60">
        <v>1</v>
      </c>
      <c r="H93" s="60">
        <v>30</v>
      </c>
      <c r="I93" s="60">
        <v>60</v>
      </c>
      <c r="J93" s="111"/>
      <c r="K93" s="20" t="s">
        <v>51</v>
      </c>
      <c r="L93" s="20">
        <v>4</v>
      </c>
      <c r="M93" s="20">
        <v>6</v>
      </c>
      <c r="N93" s="20">
        <v>9</v>
      </c>
      <c r="O93" s="19" t="s">
        <v>716</v>
      </c>
      <c r="P93" s="19" t="str">
        <f>VLOOKUP(Q93,'[3]DS Giáo viên'!A$2:B$533,2,0)</f>
        <v>00298</v>
      </c>
      <c r="Q93" s="19" t="s">
        <v>618</v>
      </c>
      <c r="R93" s="20">
        <v>1</v>
      </c>
      <c r="S93" s="20">
        <v>8</v>
      </c>
    </row>
    <row r="94" spans="1:19" ht="26.25" customHeight="1">
      <c r="A94" s="36">
        <v>91</v>
      </c>
      <c r="B94" s="21" t="s">
        <v>614</v>
      </c>
      <c r="C94" s="22" t="s">
        <v>615</v>
      </c>
      <c r="D94" s="19" t="s">
        <v>211</v>
      </c>
      <c r="E94" s="19">
        <v>2</v>
      </c>
      <c r="F94" s="17" t="str">
        <f t="shared" si="1"/>
        <v>AOF2013_XDĐ_D2_HK1_2223_19</v>
      </c>
      <c r="G94" s="60">
        <v>1</v>
      </c>
      <c r="H94" s="60">
        <v>30</v>
      </c>
      <c r="I94" s="60">
        <v>60</v>
      </c>
      <c r="J94" s="111"/>
      <c r="K94" s="20" t="s">
        <v>51</v>
      </c>
      <c r="L94" s="20">
        <v>6</v>
      </c>
      <c r="M94" s="20">
        <v>6</v>
      </c>
      <c r="N94" s="20">
        <v>9</v>
      </c>
      <c r="O94" s="19" t="s">
        <v>715</v>
      </c>
      <c r="P94" s="19" t="str">
        <f>VLOOKUP(Q94,'[3]DS Giáo viên'!A$2:B$533,2,0)</f>
        <v>00624</v>
      </c>
      <c r="Q94" s="19" t="s">
        <v>442</v>
      </c>
      <c r="R94" s="20">
        <v>1</v>
      </c>
      <c r="S94" s="20">
        <v>8</v>
      </c>
    </row>
    <row r="95" spans="1:19" ht="26.25" customHeight="1">
      <c r="A95" s="36">
        <v>92</v>
      </c>
      <c r="B95" s="29" t="s">
        <v>616</v>
      </c>
      <c r="C95" s="23" t="s">
        <v>617</v>
      </c>
      <c r="D95" s="19" t="s">
        <v>211</v>
      </c>
      <c r="E95" s="19">
        <v>2</v>
      </c>
      <c r="F95" s="17" t="str">
        <f t="shared" si="1"/>
        <v>AOF2010_XDĐ_D2_HK1_2223_19</v>
      </c>
      <c r="G95" s="60">
        <v>1</v>
      </c>
      <c r="H95" s="60">
        <v>30</v>
      </c>
      <c r="I95" s="60">
        <v>60</v>
      </c>
      <c r="J95" s="112"/>
      <c r="K95" s="20" t="s">
        <v>51</v>
      </c>
      <c r="L95" s="20">
        <v>3</v>
      </c>
      <c r="M95" s="20">
        <v>6</v>
      </c>
      <c r="N95" s="20">
        <v>9</v>
      </c>
      <c r="O95" s="19" t="s">
        <v>711</v>
      </c>
      <c r="P95" s="19" t="str">
        <f>VLOOKUP(Q95,'[3]DS Giáo viên'!A$2:B$533,2,0)</f>
        <v>00120</v>
      </c>
      <c r="Q95" s="19" t="s">
        <v>619</v>
      </c>
      <c r="R95" s="20">
        <v>1</v>
      </c>
      <c r="S95" s="20">
        <v>8</v>
      </c>
    </row>
    <row r="96" spans="1:19" ht="26.25" customHeight="1">
      <c r="A96" s="36">
        <v>93</v>
      </c>
      <c r="B96" s="21" t="s">
        <v>620</v>
      </c>
      <c r="C96" s="22" t="s">
        <v>621</v>
      </c>
      <c r="D96" s="19" t="s">
        <v>184</v>
      </c>
      <c r="E96" s="36">
        <v>2</v>
      </c>
      <c r="F96" s="17" t="str">
        <f t="shared" si="1"/>
        <v>ASF2015_QLN_D2_HK1_2223_19</v>
      </c>
      <c r="G96" s="60">
        <v>1</v>
      </c>
      <c r="H96" s="60">
        <v>40</v>
      </c>
      <c r="I96" s="60">
        <v>68</v>
      </c>
      <c r="J96" s="110">
        <v>11</v>
      </c>
      <c r="K96" s="20" t="s">
        <v>50</v>
      </c>
      <c r="L96" s="20">
        <v>3</v>
      </c>
      <c r="M96" s="20">
        <v>1</v>
      </c>
      <c r="N96" s="20">
        <v>2</v>
      </c>
      <c r="O96" s="19" t="s">
        <v>714</v>
      </c>
      <c r="P96" s="19" t="str">
        <f>VLOOKUP(Q96,'[3]DS Giáo viên'!A$2:B$533,2,0)</f>
        <v>00121</v>
      </c>
      <c r="Q96" s="19" t="s">
        <v>522</v>
      </c>
      <c r="R96" s="20">
        <v>1</v>
      </c>
      <c r="S96" s="20">
        <v>8</v>
      </c>
    </row>
    <row r="97" spans="1:19" ht="25.5" customHeight="1">
      <c r="A97" s="36">
        <v>94</v>
      </c>
      <c r="B97" s="21" t="s">
        <v>52</v>
      </c>
      <c r="C97" s="22" t="s">
        <v>622</v>
      </c>
      <c r="D97" s="19" t="s">
        <v>635</v>
      </c>
      <c r="E97" s="36">
        <v>3</v>
      </c>
      <c r="F97" s="17" t="str">
        <f t="shared" si="1"/>
        <v>ASF2019_QLN+QKT_D2_HK1_2223_19</v>
      </c>
      <c r="G97" s="60">
        <v>1</v>
      </c>
      <c r="H97" s="60">
        <v>40</v>
      </c>
      <c r="I97" s="60">
        <v>68</v>
      </c>
      <c r="J97" s="111"/>
      <c r="K97" s="20" t="s">
        <v>50</v>
      </c>
      <c r="L97" s="20">
        <v>3</v>
      </c>
      <c r="M97" s="20">
        <v>3</v>
      </c>
      <c r="N97" s="20">
        <v>5</v>
      </c>
      <c r="O97" s="20" t="s">
        <v>714</v>
      </c>
      <c r="P97" s="19" t="str">
        <f>VLOOKUP(Q97,'[3]DS Giáo viên'!A$2:B$533,2,0)</f>
        <v>00248</v>
      </c>
      <c r="Q97" s="19" t="s">
        <v>631</v>
      </c>
      <c r="R97" s="20">
        <v>1</v>
      </c>
      <c r="S97" s="20">
        <v>8</v>
      </c>
    </row>
    <row r="98" spans="1:19" ht="26.25" customHeight="1">
      <c r="A98" s="36">
        <v>95</v>
      </c>
      <c r="B98" s="21" t="s">
        <v>620</v>
      </c>
      <c r="C98" s="22" t="s">
        <v>621</v>
      </c>
      <c r="D98" s="19" t="s">
        <v>184</v>
      </c>
      <c r="E98" s="36">
        <v>2</v>
      </c>
      <c r="F98" s="17" t="str">
        <f t="shared" si="1"/>
        <v>ASF2015_QLN_D2_HK1_2223_19</v>
      </c>
      <c r="G98" s="60">
        <v>1</v>
      </c>
      <c r="H98" s="60">
        <v>40</v>
      </c>
      <c r="I98" s="60">
        <v>68</v>
      </c>
      <c r="J98" s="111"/>
      <c r="K98" s="20" t="s">
        <v>50</v>
      </c>
      <c r="L98" s="20">
        <v>5</v>
      </c>
      <c r="M98" s="20">
        <v>1</v>
      </c>
      <c r="N98" s="20">
        <v>2</v>
      </c>
      <c r="O98" s="20" t="s">
        <v>714</v>
      </c>
      <c r="P98" s="19" t="str">
        <f>VLOOKUP(Q98,'[3]DS Giáo viên'!A$2:B$533,2,0)</f>
        <v>00121</v>
      </c>
      <c r="Q98" s="19" t="s">
        <v>522</v>
      </c>
      <c r="R98" s="20">
        <v>1</v>
      </c>
      <c r="S98" s="20">
        <v>8</v>
      </c>
    </row>
    <row r="99" spans="1:19" ht="26.25" customHeight="1">
      <c r="A99" s="36">
        <v>96</v>
      </c>
      <c r="B99" s="21" t="s">
        <v>52</v>
      </c>
      <c r="C99" s="22" t="s">
        <v>622</v>
      </c>
      <c r="D99" s="19" t="s">
        <v>635</v>
      </c>
      <c r="E99" s="36">
        <v>3</v>
      </c>
      <c r="F99" s="17" t="str">
        <f t="shared" si="1"/>
        <v>ASF2019_QLN+QKT_D2_HK1_2223_19</v>
      </c>
      <c r="G99" s="60">
        <v>1</v>
      </c>
      <c r="H99" s="60">
        <v>40</v>
      </c>
      <c r="I99" s="60">
        <v>68</v>
      </c>
      <c r="J99" s="111"/>
      <c r="K99" s="20" t="s">
        <v>50</v>
      </c>
      <c r="L99" s="20">
        <v>5</v>
      </c>
      <c r="M99" s="20">
        <v>3</v>
      </c>
      <c r="N99" s="20">
        <v>5</v>
      </c>
      <c r="O99" s="20" t="s">
        <v>714</v>
      </c>
      <c r="P99" s="19" t="str">
        <f>VLOOKUP(Q99,'[3]DS Giáo viên'!A$2:B$533,2,0)</f>
        <v>00248</v>
      </c>
      <c r="Q99" s="19" t="s">
        <v>631</v>
      </c>
      <c r="R99" s="20">
        <v>1</v>
      </c>
      <c r="S99" s="20">
        <v>8</v>
      </c>
    </row>
    <row r="100" spans="1:19" ht="26.25" customHeight="1">
      <c r="A100" s="36">
        <v>97</v>
      </c>
      <c r="B100" s="21" t="s">
        <v>623</v>
      </c>
      <c r="C100" s="19" t="s">
        <v>516</v>
      </c>
      <c r="D100" s="19" t="s">
        <v>184</v>
      </c>
      <c r="E100" s="36">
        <v>2</v>
      </c>
      <c r="F100" s="17" t="str">
        <f t="shared" si="1"/>
        <v>ASF2012_QLN_D2_HK1_2223_19</v>
      </c>
      <c r="G100" s="60">
        <v>1</v>
      </c>
      <c r="H100" s="60">
        <v>40</v>
      </c>
      <c r="I100" s="60">
        <v>68</v>
      </c>
      <c r="J100" s="111"/>
      <c r="K100" s="20" t="s">
        <v>50</v>
      </c>
      <c r="L100" s="20">
        <v>2</v>
      </c>
      <c r="M100" s="20">
        <v>1</v>
      </c>
      <c r="N100" s="20">
        <v>4</v>
      </c>
      <c r="O100" s="20" t="s">
        <v>705</v>
      </c>
      <c r="P100" s="19" t="str">
        <f>VLOOKUP(Q100,'[3]DS Giáo viên'!A$2:B$533,2,0)</f>
        <v>00121</v>
      </c>
      <c r="Q100" s="19" t="s">
        <v>522</v>
      </c>
      <c r="R100" s="20">
        <v>1</v>
      </c>
      <c r="S100" s="20">
        <v>8</v>
      </c>
    </row>
    <row r="101" spans="1:19" ht="26.25" customHeight="1">
      <c r="A101" s="36">
        <v>98</v>
      </c>
      <c r="B101" s="21" t="s">
        <v>511</v>
      </c>
      <c r="C101" s="19" t="s">
        <v>512</v>
      </c>
      <c r="D101" s="19" t="s">
        <v>184</v>
      </c>
      <c r="E101" s="36">
        <v>2</v>
      </c>
      <c r="F101" s="17" t="str">
        <f t="shared" si="1"/>
        <v>ASF2006_QLN_D2_HK1_2223_19</v>
      </c>
      <c r="G101" s="60">
        <v>1</v>
      </c>
      <c r="H101" s="60">
        <v>40</v>
      </c>
      <c r="I101" s="60">
        <v>68</v>
      </c>
      <c r="J101" s="111"/>
      <c r="K101" s="20" t="s">
        <v>51</v>
      </c>
      <c r="L101" s="20">
        <v>4</v>
      </c>
      <c r="M101" s="20">
        <v>6</v>
      </c>
      <c r="N101" s="20">
        <v>9</v>
      </c>
      <c r="O101" s="20" t="s">
        <v>707</v>
      </c>
      <c r="P101" s="19" t="str">
        <f>VLOOKUP(Q101,'[3]DS Giáo viên'!A$2:B$533,2,0)</f>
        <v>00126</v>
      </c>
      <c r="Q101" s="19" t="s">
        <v>521</v>
      </c>
      <c r="R101" s="20">
        <v>1</v>
      </c>
      <c r="S101" s="20">
        <v>8</v>
      </c>
    </row>
    <row r="102" spans="1:19" ht="26.25" customHeight="1">
      <c r="A102" s="36">
        <v>99</v>
      </c>
      <c r="B102" s="21" t="s">
        <v>624</v>
      </c>
      <c r="C102" s="19" t="s">
        <v>625</v>
      </c>
      <c r="D102" s="19" t="s">
        <v>184</v>
      </c>
      <c r="E102" s="36">
        <v>2</v>
      </c>
      <c r="F102" s="17" t="str">
        <f t="shared" si="1"/>
        <v>ASF2013_QLN_D2_HK1_2223_19</v>
      </c>
      <c r="G102" s="60">
        <v>1</v>
      </c>
      <c r="H102" s="60">
        <v>40</v>
      </c>
      <c r="I102" s="60">
        <v>68</v>
      </c>
      <c r="J102" s="111"/>
      <c r="K102" s="20" t="s">
        <v>50</v>
      </c>
      <c r="L102" s="20">
        <v>6</v>
      </c>
      <c r="M102" s="20">
        <v>1</v>
      </c>
      <c r="N102" s="20">
        <v>4</v>
      </c>
      <c r="O102" s="20" t="s">
        <v>715</v>
      </c>
      <c r="P102" s="19" t="str">
        <f>VLOOKUP(Q102,'[3]DS Giáo viên'!A$2:B$533,2,0)</f>
        <v>00225</v>
      </c>
      <c r="Q102" s="19" t="s">
        <v>632</v>
      </c>
      <c r="R102" s="20">
        <v>1</v>
      </c>
      <c r="S102" s="20">
        <v>8</v>
      </c>
    </row>
    <row r="103" spans="1:19" ht="26.25" customHeight="1">
      <c r="A103" s="36">
        <v>100</v>
      </c>
      <c r="B103" s="21" t="s">
        <v>626</v>
      </c>
      <c r="C103" s="19" t="s">
        <v>627</v>
      </c>
      <c r="D103" s="19" t="s">
        <v>184</v>
      </c>
      <c r="E103" s="36">
        <v>3</v>
      </c>
      <c r="F103" s="17" t="str">
        <f t="shared" si="1"/>
        <v>ASF2014_QLN_D2_HK1_2223_19</v>
      </c>
      <c r="G103" s="60">
        <v>1</v>
      </c>
      <c r="H103" s="60">
        <v>40</v>
      </c>
      <c r="I103" s="60">
        <v>68</v>
      </c>
      <c r="J103" s="111"/>
      <c r="K103" s="20" t="s">
        <v>51</v>
      </c>
      <c r="L103" s="20">
        <v>3</v>
      </c>
      <c r="M103" s="20">
        <v>6</v>
      </c>
      <c r="N103" s="20">
        <v>8</v>
      </c>
      <c r="O103" s="20" t="s">
        <v>699</v>
      </c>
      <c r="P103" s="19">
        <f>VLOOKUP(Q103,'[3]DS Giáo viên'!A$2:B$533,2,0)</f>
        <v>123456</v>
      </c>
      <c r="Q103" s="19" t="s">
        <v>633</v>
      </c>
      <c r="R103" s="20">
        <v>1</v>
      </c>
      <c r="S103" s="20">
        <v>8</v>
      </c>
    </row>
    <row r="104" spans="1:19" ht="26.25" customHeight="1">
      <c r="A104" s="36">
        <v>101</v>
      </c>
      <c r="B104" s="21" t="s">
        <v>628</v>
      </c>
      <c r="C104" s="22" t="s">
        <v>629</v>
      </c>
      <c r="D104" s="19" t="s">
        <v>184</v>
      </c>
      <c r="E104" s="36">
        <v>2</v>
      </c>
      <c r="F104" s="17" t="str">
        <f t="shared" si="1"/>
        <v>ASF2016_QLN_D2_HK1_2223_19</v>
      </c>
      <c r="G104" s="60">
        <v>1</v>
      </c>
      <c r="H104" s="60">
        <v>40</v>
      </c>
      <c r="I104" s="60">
        <v>68</v>
      </c>
      <c r="J104" s="111"/>
      <c r="K104" s="20" t="s">
        <v>51</v>
      </c>
      <c r="L104" s="20">
        <v>3</v>
      </c>
      <c r="M104" s="20">
        <v>9</v>
      </c>
      <c r="N104" s="20">
        <v>10</v>
      </c>
      <c r="O104" s="20" t="s">
        <v>699</v>
      </c>
      <c r="P104" s="19" t="str">
        <f>VLOOKUP(Q104,'[3]DS Giáo viên'!A$2:B$533,2,0)</f>
        <v>00379</v>
      </c>
      <c r="Q104" s="19" t="s">
        <v>202</v>
      </c>
      <c r="R104" s="20">
        <v>1</v>
      </c>
      <c r="S104" s="20">
        <v>8</v>
      </c>
    </row>
    <row r="105" spans="1:19" ht="26.25" customHeight="1">
      <c r="A105" s="36">
        <v>102</v>
      </c>
      <c r="B105" s="21" t="s">
        <v>626</v>
      </c>
      <c r="C105" s="19" t="s">
        <v>627</v>
      </c>
      <c r="D105" s="19" t="s">
        <v>184</v>
      </c>
      <c r="E105" s="36">
        <v>3</v>
      </c>
      <c r="F105" s="17" t="str">
        <f t="shared" si="1"/>
        <v>ASF2014_QLN_D2_HK1_2223_19</v>
      </c>
      <c r="G105" s="60">
        <v>1</v>
      </c>
      <c r="H105" s="60">
        <v>40</v>
      </c>
      <c r="I105" s="60">
        <v>68</v>
      </c>
      <c r="J105" s="111"/>
      <c r="K105" s="20" t="s">
        <v>51</v>
      </c>
      <c r="L105" s="20">
        <v>5</v>
      </c>
      <c r="M105" s="20">
        <v>6</v>
      </c>
      <c r="N105" s="20">
        <v>8</v>
      </c>
      <c r="O105" s="20" t="s">
        <v>715</v>
      </c>
      <c r="P105" s="19">
        <f>VLOOKUP(Q105,'[3]DS Giáo viên'!A$2:B$533,2,0)</f>
        <v>123456</v>
      </c>
      <c r="Q105" s="19" t="s">
        <v>633</v>
      </c>
      <c r="R105" s="20">
        <v>1</v>
      </c>
      <c r="S105" s="20">
        <v>8</v>
      </c>
    </row>
    <row r="106" spans="1:19" ht="26.25" customHeight="1">
      <c r="A106" s="36">
        <v>103</v>
      </c>
      <c r="B106" s="21" t="s">
        <v>628</v>
      </c>
      <c r="C106" s="22" t="s">
        <v>629</v>
      </c>
      <c r="D106" s="19" t="s">
        <v>184</v>
      </c>
      <c r="E106" s="36">
        <v>2</v>
      </c>
      <c r="F106" s="17" t="str">
        <f t="shared" si="1"/>
        <v>ASF2016_QLN_D2_HK1_2223_19</v>
      </c>
      <c r="G106" s="60">
        <v>1</v>
      </c>
      <c r="H106" s="60">
        <v>40</v>
      </c>
      <c r="I106" s="60">
        <v>68</v>
      </c>
      <c r="J106" s="112"/>
      <c r="K106" s="20" t="s">
        <v>51</v>
      </c>
      <c r="L106" s="20">
        <v>5</v>
      </c>
      <c r="M106" s="20">
        <v>9</v>
      </c>
      <c r="N106" s="20">
        <v>10</v>
      </c>
      <c r="O106" s="20" t="s">
        <v>715</v>
      </c>
      <c r="P106" s="19" t="str">
        <f>VLOOKUP(Q106,'[3]DS Giáo viên'!A$2:B$533,2,0)</f>
        <v>00379</v>
      </c>
      <c r="Q106" s="19" t="s">
        <v>202</v>
      </c>
      <c r="R106" s="20">
        <v>1</v>
      </c>
      <c r="S106" s="20">
        <v>8</v>
      </c>
    </row>
    <row r="107" spans="1:19" ht="26.25" customHeight="1">
      <c r="A107" s="36">
        <v>104</v>
      </c>
      <c r="B107" s="21" t="s">
        <v>643</v>
      </c>
      <c r="C107" s="22" t="s">
        <v>644</v>
      </c>
      <c r="D107" s="19" t="s">
        <v>634</v>
      </c>
      <c r="E107" s="36">
        <v>3</v>
      </c>
      <c r="F107" s="17" t="str">
        <f t="shared" si="1"/>
        <v>ASF2044_QKT_D2_HK1_2223_19</v>
      </c>
      <c r="G107" s="55">
        <v>1</v>
      </c>
      <c r="H107" s="55">
        <v>1</v>
      </c>
      <c r="I107" s="55">
        <v>15</v>
      </c>
      <c r="J107" s="110">
        <v>11</v>
      </c>
      <c r="K107" s="20" t="s">
        <v>51</v>
      </c>
      <c r="L107" s="20">
        <v>2</v>
      </c>
      <c r="M107" s="20">
        <v>6</v>
      </c>
      <c r="N107" s="20">
        <v>8</v>
      </c>
      <c r="O107" s="20" t="s">
        <v>702</v>
      </c>
      <c r="P107" s="19" t="str">
        <f>VLOOKUP(Q107,'[3]DS Giáo viên'!A$2:B$533,2,0)</f>
        <v>00603</v>
      </c>
      <c r="Q107" s="19" t="s">
        <v>630</v>
      </c>
      <c r="R107" s="20">
        <v>1</v>
      </c>
      <c r="S107" s="20">
        <v>8</v>
      </c>
    </row>
    <row r="108" spans="1:19" ht="26.25" customHeight="1">
      <c r="A108" s="36">
        <v>105</v>
      </c>
      <c r="B108" s="21" t="s">
        <v>643</v>
      </c>
      <c r="C108" s="22" t="s">
        <v>644</v>
      </c>
      <c r="D108" s="19" t="s">
        <v>634</v>
      </c>
      <c r="E108" s="36">
        <v>3</v>
      </c>
      <c r="F108" s="17" t="str">
        <f t="shared" si="1"/>
        <v>ASF2044_QKT_D2_HK1_2223_19</v>
      </c>
      <c r="G108" s="55">
        <v>1</v>
      </c>
      <c r="H108" s="55">
        <v>1</v>
      </c>
      <c r="I108" s="55">
        <v>15</v>
      </c>
      <c r="J108" s="111"/>
      <c r="K108" s="20" t="s">
        <v>51</v>
      </c>
      <c r="L108" s="20">
        <v>4</v>
      </c>
      <c r="M108" s="20">
        <v>6</v>
      </c>
      <c r="N108" s="20">
        <v>8</v>
      </c>
      <c r="O108" s="20" t="s">
        <v>720</v>
      </c>
      <c r="P108" s="19" t="str">
        <f>VLOOKUP(Q108,'[3]DS Giáo viên'!A$2:B$533,2,0)</f>
        <v>00603</v>
      </c>
      <c r="Q108" s="19" t="s">
        <v>630</v>
      </c>
      <c r="R108" s="20">
        <v>1</v>
      </c>
      <c r="S108" s="20">
        <v>8</v>
      </c>
    </row>
    <row r="109" spans="1:19" ht="26.25" customHeight="1">
      <c r="A109" s="36">
        <v>106</v>
      </c>
      <c r="B109" s="21" t="s">
        <v>645</v>
      </c>
      <c r="C109" s="19" t="s">
        <v>646</v>
      </c>
      <c r="D109" s="19" t="s">
        <v>634</v>
      </c>
      <c r="E109" s="36">
        <v>2</v>
      </c>
      <c r="F109" s="17" t="str">
        <f t="shared" si="1"/>
        <v>SLF1009_QKT_D2_HK1_2223_19</v>
      </c>
      <c r="G109" s="55">
        <v>1</v>
      </c>
      <c r="H109" s="55">
        <v>1</v>
      </c>
      <c r="I109" s="55">
        <v>15</v>
      </c>
      <c r="J109" s="111"/>
      <c r="K109" s="20" t="s">
        <v>51</v>
      </c>
      <c r="L109" s="20">
        <v>3</v>
      </c>
      <c r="M109" s="20">
        <v>6</v>
      </c>
      <c r="N109" s="20">
        <v>9</v>
      </c>
      <c r="O109" s="20" t="s">
        <v>708</v>
      </c>
      <c r="P109" s="19" t="str">
        <f>VLOOKUP(Q109,'[3]DS Giáo viên'!A$2:B$533,2,0)</f>
        <v>00099</v>
      </c>
      <c r="Q109" s="19" t="s">
        <v>191</v>
      </c>
      <c r="R109" s="20">
        <v>1</v>
      </c>
      <c r="S109" s="20">
        <v>8</v>
      </c>
    </row>
    <row r="110" spans="1:19" ht="26.25" customHeight="1">
      <c r="A110" s="36">
        <v>107</v>
      </c>
      <c r="B110" s="21" t="s">
        <v>647</v>
      </c>
      <c r="C110" s="19" t="s">
        <v>648</v>
      </c>
      <c r="D110" s="19" t="s">
        <v>634</v>
      </c>
      <c r="E110" s="36">
        <v>2</v>
      </c>
      <c r="F110" s="17" t="str">
        <f t="shared" si="1"/>
        <v>ASF2051_QKT_D2_HK1_2223_19</v>
      </c>
      <c r="G110" s="55">
        <v>1</v>
      </c>
      <c r="H110" s="55">
        <v>1</v>
      </c>
      <c r="I110" s="55">
        <v>15</v>
      </c>
      <c r="J110" s="112"/>
      <c r="K110" s="20" t="s">
        <v>51</v>
      </c>
      <c r="L110" s="20">
        <v>6</v>
      </c>
      <c r="M110" s="20">
        <v>6</v>
      </c>
      <c r="N110" s="20">
        <v>9</v>
      </c>
      <c r="O110" s="20" t="s">
        <v>708</v>
      </c>
      <c r="P110" s="19" t="str">
        <f>VLOOKUP(Q110,'[3]DS Giáo viên'!A$2:B$533,2,0)</f>
        <v>V07.01.03</v>
      </c>
      <c r="Q110" s="19" t="s">
        <v>642</v>
      </c>
      <c r="R110" s="20">
        <v>1</v>
      </c>
      <c r="S110" s="20">
        <v>8</v>
      </c>
    </row>
  </sheetData>
  <sheetProtection/>
  <autoFilter ref="A3:AC110"/>
  <mergeCells count="35">
    <mergeCell ref="J38:J49"/>
    <mergeCell ref="J84:J91"/>
    <mergeCell ref="J92:J95"/>
    <mergeCell ref="J96:J106"/>
    <mergeCell ref="J50:J53"/>
    <mergeCell ref="J54:J60"/>
    <mergeCell ref="J61:J66"/>
    <mergeCell ref="J67:J83"/>
    <mergeCell ref="J8:J16"/>
    <mergeCell ref="J17:J20"/>
    <mergeCell ref="J21:J26"/>
    <mergeCell ref="J27:J31"/>
    <mergeCell ref="J32:J37"/>
    <mergeCell ref="R2:R3"/>
    <mergeCell ref="H2:H3"/>
    <mergeCell ref="I2:I3"/>
    <mergeCell ref="K2:K3"/>
    <mergeCell ref="J4:J7"/>
    <mergeCell ref="P2:P3"/>
    <mergeCell ref="J107:J110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J2:J3"/>
    <mergeCell ref="L2:L3"/>
    <mergeCell ref="M2:M3"/>
    <mergeCell ref="N2:N3"/>
    <mergeCell ref="O2:O3"/>
    <mergeCell ref="Q2:Q3"/>
  </mergeCells>
  <dataValidations count="6">
    <dataValidation type="list" allowBlank="1" showInputMessage="1" showErrorMessage="1" promptTitle="Kiểm tra dữ liệu nhập vào" prompt="Bạn nhập: Sáng, Chiều, Tối" errorTitle="Kiểm tra dữ liệu nhập vào" error="Bạn nhập: Sáng, Chiều, Tối" sqref="K4:K110">
      <formula1>"Sáng, Chiều, Tối"</formula1>
    </dataValidation>
    <dataValidation allowBlank="1" showInputMessage="1" showErrorMessage="1" promptTitle="Kiểm tra dữ liệu nhập vào" prompt="Mã phòng học phải nhập đúng theo mã trong phần mềm UniSoft" sqref="O60:O76 O78:O83 O97:O110 O87:O90"/>
    <dataValidation errorStyle="warning" type="whole" allowBlank="1" showInputMessage="1" showErrorMessage="1" promptTitle="Kiểm tra dữ liệu nhập vào" prompt="Bạn nhập từ: 1 đến 20" errorTitle="Kiểm tra dữ liệu nhập vào" error="Bạn nhập từ: 1 đến 20" sqref="N4:N110">
      <formula1>1</formula1>
      <formula2>50</formula2>
    </dataValidation>
    <dataValidation type="decimal" allowBlank="1" showInputMessage="1" showErrorMessage="1" promptTitle="Kiểm tra dữ liệu nhập vào" prompt="Bạn nhập từ: 1 đến 20" errorTitle="Kiểm tra dữ liệu nhập vào" error="Bạn nhập từ: 1 đến 20" sqref="M4:M110">
      <formula1>1</formula1>
      <formula2>20</formula2>
    </dataValidation>
    <dataValidation type="decimal" allowBlank="1" showInputMessage="1" showErrorMessage="1" promptTitle="Kiểm tra nhập dữ liệu" prompt="Bạn nhập thứ từ: 2 đến 7" errorTitle="Kiểm tra nhập dữ liệu" error="Bạn nhập thứ từ: 2 đến 7" sqref="L4:L110">
      <formula1>2</formula1>
      <formula2>7</formula2>
    </dataValidation>
    <dataValidation type="decimal" allowBlank="1" showInputMessage="1" showErrorMessage="1" promptTitle="Kiểm tra dữ liệu nhập vào" prompt="Nhập số tín chỉ là số từ 0 đến 20" errorTitle="Kiểm tra dữ liệu nhập vào" error="Nhập số tín chỉ là số từ 0 đến 20" sqref="E4:E110">
      <formula1>0</formula1>
      <formula2>20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Thien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Locdv</dc:creator>
  <cp:keywords/>
  <dc:description/>
  <cp:lastModifiedBy>NguyenDatTien</cp:lastModifiedBy>
  <cp:lastPrinted>2022-06-29T09:22:49Z</cp:lastPrinted>
  <dcterms:created xsi:type="dcterms:W3CDTF">2009-11-17T02:11:49Z</dcterms:created>
  <dcterms:modified xsi:type="dcterms:W3CDTF">2022-08-08T09:55:51Z</dcterms:modified>
  <cp:category/>
  <cp:version/>
  <cp:contentType/>
  <cp:contentStatus/>
</cp:coreProperties>
</file>